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9420" windowHeight="110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76" i="1" l="1"/>
  <c r="J195" i="1"/>
  <c r="I195" i="1"/>
  <c r="H195" i="1"/>
  <c r="I176" i="1"/>
  <c r="G176" i="1"/>
  <c r="J176" i="1"/>
  <c r="G157" i="1"/>
  <c r="H157" i="1"/>
  <c r="I157" i="1"/>
  <c r="J157" i="1"/>
  <c r="J119" i="1"/>
  <c r="J100" i="1"/>
  <c r="G138" i="1"/>
  <c r="I138" i="1"/>
  <c r="J138" i="1"/>
  <c r="H138" i="1"/>
  <c r="G119" i="1"/>
  <c r="H119" i="1"/>
  <c r="I119" i="1"/>
  <c r="F100" i="1"/>
  <c r="I100" i="1"/>
  <c r="H100" i="1"/>
  <c r="G100" i="1"/>
  <c r="J81" i="1"/>
  <c r="F81" i="1"/>
  <c r="I81" i="1"/>
  <c r="H81" i="1"/>
  <c r="G81" i="1"/>
  <c r="J62" i="1"/>
  <c r="H62" i="1"/>
  <c r="I62" i="1"/>
  <c r="F62" i="1"/>
  <c r="G62" i="1"/>
  <c r="H43" i="1"/>
  <c r="F43" i="1"/>
  <c r="J43" i="1"/>
  <c r="G43" i="1"/>
  <c r="I43" i="1"/>
  <c r="F119" i="1"/>
  <c r="F138" i="1"/>
  <c r="F157" i="1"/>
  <c r="F176" i="1"/>
  <c r="F195" i="1"/>
  <c r="I24" i="1"/>
  <c r="F24" i="1"/>
  <c r="J24" i="1"/>
  <c r="H24" i="1"/>
  <c r="G24" i="1"/>
  <c r="H196" i="1" l="1"/>
  <c r="F196" i="1"/>
  <c r="J196" i="1"/>
  <c r="I196" i="1"/>
  <c r="G196" i="1"/>
</calcChain>
</file>

<file path=xl/sharedStrings.xml><?xml version="1.0" encoding="utf-8"?>
<sst xmlns="http://schemas.openxmlformats.org/spreadsheetml/2006/main" count="298" uniqueCount="93">
  <si>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</si>
  <si>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</si>
  <si>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</si>
  <si>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</si>
  <si>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</si>
  <si>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</si>
  <si>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</si>
  <si>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</si>
  <si>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</si>
  <si>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</si>
  <si>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</si>
  <si>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</si>
  <si>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</si>
  <si>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</si>
  <si>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</si>
  <si>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</si>
  <si>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</si>
  <si>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</si>
  <si>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</si>
  <si>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</si>
  <si>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</si>
  <si>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</si>
  <si>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</si>
  <si>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</si>
  <si>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</si>
  <si>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</si>
  <si>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</si>
  <si>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</si>
  <si>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</si>
  <si>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</si>
  <si>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</si>
  <si>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</si>
  <si>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</si>
  <si>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</si>
  <si>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</si>
  <si>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Чай с сахаром</t>
  </si>
  <si>
    <t>Хлеб пшеничный</t>
  </si>
  <si>
    <t>Икра свекольная</t>
  </si>
  <si>
    <t>Голубцы любительские</t>
  </si>
  <si>
    <t>Макаронные изделия отварные</t>
  </si>
  <si>
    <t>Чай с лимоном</t>
  </si>
  <si>
    <t>Хлеб ржаной</t>
  </si>
  <si>
    <t>Каша жидкая молочная из манной крупы с маслом</t>
  </si>
  <si>
    <t>Масло сливочное "Крестьянское"</t>
  </si>
  <si>
    <t>Суп картофельный с лапшой</t>
  </si>
  <si>
    <t>Картофельное пюре</t>
  </si>
  <si>
    <t>Компот из смеси сухофруктов</t>
  </si>
  <si>
    <t>Масло сливочное Крестьянское</t>
  </si>
  <si>
    <t>Плов из птицы (курица)</t>
  </si>
  <si>
    <t>Щи из свежей капусты с картофелем</t>
  </si>
  <si>
    <t>Икра овощная (свекольная, морковная)</t>
  </si>
  <si>
    <t>Каша рассыпчатая гречневая</t>
  </si>
  <si>
    <t>Борщ с капустой и картофелем</t>
  </si>
  <si>
    <t>Бифштекс рубленый из говядины, Каша рассыпчатая (рисовая) с овощами</t>
  </si>
  <si>
    <t>266, 301</t>
  </si>
  <si>
    <t>МКОУ СОШ №2</t>
  </si>
  <si>
    <t>Директор ООО "Азалия"</t>
  </si>
  <si>
    <t>Фрукты</t>
  </si>
  <si>
    <t>103, 297</t>
  </si>
  <si>
    <t xml:space="preserve">Птица (курица) тушеная в соусе сметанном с томатом и морковью, макаронные изделия отварные </t>
  </si>
  <si>
    <t>331, 202, 203</t>
  </si>
  <si>
    <t>Суп картофельный с горохом</t>
  </si>
  <si>
    <t>Каша рассыпчатая рисовая</t>
  </si>
  <si>
    <t>Котлеты из птицы (курица)</t>
  </si>
  <si>
    <t xml:space="preserve">Тефтели из говядины (1 вариант) с соусом сметанным с томатом, каша рассыпчатая (гречневая) </t>
  </si>
  <si>
    <t>278, 331, 171</t>
  </si>
  <si>
    <t xml:space="preserve">Каша рассыпчатая гречневая </t>
  </si>
  <si>
    <t>Зразы рубленные из говядины</t>
  </si>
  <si>
    <t>Омлет натуральный</t>
  </si>
  <si>
    <t>Икра кабачковая консервированная</t>
  </si>
  <si>
    <t>Суп картофельный с крупой рисовой</t>
  </si>
  <si>
    <t>Фрикадельки из птицы (курица)</t>
  </si>
  <si>
    <t xml:space="preserve">Макаронные изделия отварные </t>
  </si>
  <si>
    <t xml:space="preserve">И.А. Левадняя </t>
  </si>
  <si>
    <t>5</t>
  </si>
  <si>
    <t>Чай с молоком</t>
  </si>
  <si>
    <t>Котлеты из рыбы (филе минтая)</t>
  </si>
  <si>
    <t>Рыба запеченная в сметанном соусе (филе минтая), Картофельное пюре</t>
  </si>
  <si>
    <t>266, 128</t>
  </si>
  <si>
    <t>Зразы рубленые из говядины</t>
  </si>
  <si>
    <t>Т/24</t>
  </si>
  <si>
    <t xml:space="preserve">Гуляш из говядины, макаронные изделия отварные </t>
  </si>
  <si>
    <t>260, 202,203</t>
  </si>
  <si>
    <t>Капуста тушеная</t>
  </si>
  <si>
    <t>Гуляш из говядины</t>
  </si>
  <si>
    <t>Булочка Веснушка 1шт.</t>
  </si>
  <si>
    <t>Запеканка творожная со сгущенным молоком</t>
  </si>
  <si>
    <t>Печенье молочное 3шт.</t>
  </si>
  <si>
    <t>готовая продукция</t>
  </si>
  <si>
    <t>Макаронные изделия отварные с маслом</t>
  </si>
  <si>
    <t>155</t>
  </si>
  <si>
    <t>Каша  вязкая молочная рисовая с маслом</t>
  </si>
  <si>
    <t>Каша рассыпчатая рисовая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</si>
</sst>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0" fillId="0" borderId="0"/>
    <xf numFmtId="0" fontId="11" fillId="0" borderId="0"/>
  </cellStyleXfs>
  <cellXfs count="7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4" fontId="10" fillId="2" borderId="2" xfId="1" applyNumberFormat="1" applyFill="1" applyBorder="1" applyProtection="1">
      <protection locked="0"/>
    </xf>
    <xf numFmtId="0" fontId="0" fillId="2" borderId="2" xfId="1" applyNumberFormat="1" applyFont="1" applyFill="1" applyBorder="1" applyAlignment="1" applyProtection="1">
      <alignment horizontal="center"/>
      <protection locked="0"/>
    </xf>
    <xf numFmtId="164" fontId="10" fillId="2" borderId="24" xfId="1" applyNumberFormat="1" applyFill="1" applyBorder="1" applyProtection="1">
      <protection locked="0"/>
    </xf>
    <xf numFmtId="0" fontId="10" fillId="2" borderId="24" xfId="1" applyFill="1" applyBorder="1" applyAlignment="1" applyProtection="1">
      <alignment horizontal="center"/>
      <protection locked="0"/>
    </xf>
    <xf numFmtId="49" fontId="10" fillId="2" borderId="24" xfId="1" applyNumberFormat="1" applyFill="1" applyBorder="1" applyAlignment="1" applyProtection="1">
      <alignment horizontal="center"/>
      <protection locked="0"/>
    </xf>
    <xf numFmtId="0" fontId="0" fillId="2" borderId="2" xfId="1" applyFont="1" applyFill="1" applyBorder="1" applyAlignment="1" applyProtection="1">
      <alignment horizontal="center"/>
      <protection locked="0"/>
    </xf>
    <xf numFmtId="164" fontId="10" fillId="2" borderId="24" xfId="1" applyNumberFormat="1" applyFill="1" applyBorder="1" applyProtection="1">
      <protection locked="0"/>
    </xf>
    <xf numFmtId="49" fontId="10" fillId="2" borderId="24" xfId="1" applyNumberFormat="1" applyFill="1" applyBorder="1" applyAlignment="1" applyProtection="1">
      <alignment horizontal="center"/>
      <protection locked="0"/>
    </xf>
    <xf numFmtId="0" fontId="10" fillId="2" borderId="24" xfId="1" applyNumberFormat="1" applyFill="1" applyBorder="1" applyAlignment="1" applyProtection="1">
      <alignment horizontal="center"/>
      <protection locked="0"/>
    </xf>
    <xf numFmtId="164" fontId="10" fillId="2" borderId="2" xfId="1" applyNumberFormat="1" applyFill="1" applyBorder="1" applyProtection="1">
      <protection locked="0"/>
    </xf>
    <xf numFmtId="49" fontId="10" fillId="2" borderId="2" xfId="1" applyNumberFormat="1" applyFill="1" applyBorder="1" applyAlignment="1" applyProtection="1">
      <alignment horizontal="center"/>
      <protection locked="0"/>
    </xf>
    <xf numFmtId="0" fontId="10" fillId="2" borderId="2" xfId="1" applyNumberFormat="1" applyFill="1" applyBorder="1" applyAlignment="1" applyProtection="1">
      <alignment horizontal="center"/>
      <protection locked="0"/>
    </xf>
    <xf numFmtId="164" fontId="10" fillId="2" borderId="2" xfId="1" applyNumberFormat="1" applyFill="1" applyBorder="1" applyAlignment="1" applyProtection="1">
      <alignment vertical="center"/>
      <protection locked="0"/>
    </xf>
    <xf numFmtId="0" fontId="12" fillId="2" borderId="23" xfId="0" applyFont="1" applyFill="1" applyBorder="1" applyAlignment="1" applyProtection="1">
      <alignment horizontal="center" wrapText="1"/>
      <protection locked="0"/>
    </xf>
    <xf numFmtId="0" fontId="12" fillId="2" borderId="23" xfId="0" applyFont="1" applyFill="1" applyBorder="1" applyAlignment="1" applyProtection="1">
      <alignment horizontal="right" wrapText="1"/>
      <protection locked="0"/>
    </xf>
    <xf numFmtId="0" fontId="0" fillId="2" borderId="2" xfId="1" applyNumberFormat="1" applyFont="1" applyFill="1" applyBorder="1" applyAlignment="1" applyProtection="1">
      <alignment horizontal="center" vertical="center"/>
      <protection locked="0"/>
    </xf>
    <xf numFmtId="0" fontId="0" fillId="2" borderId="24" xfId="1" applyNumberFormat="1" applyFont="1" applyFill="1" applyBorder="1" applyAlignment="1" applyProtection="1">
      <alignment horizontal="center"/>
      <protection locked="0"/>
    </xf>
    <xf numFmtId="0" fontId="2" fillId="2" borderId="24" xfId="0" applyFont="1" applyFill="1" applyBorder="1" applyAlignment="1" applyProtection="1">
      <alignment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70" activePane="bottomRight" state="frozen"/>
      <selection pane="topRight" activeCell="E1" sqref="E1"/>
      <selection pane="bottomLeft" activeCell="A6" sqref="A6"/>
      <selection pane="bottomRight" activeCell="G85" sqref="G85:I85"/>
    </sheetView>
  </sheetViews>
  <sheetFormatPr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8.7265625" style="2"/>
  </cols>
  <sheetData>
    <row r="1" spans="1:11" ht="14.5" x14ac:dyDescent="0.35">
      <c r="A1" s="1" t="s">
        <v>7</v>
      </c>
      <c r="C1" s="67" t="s">
        <v>55</v>
      </c>
      <c r="D1" s="68"/>
      <c r="E1" s="68"/>
      <c r="F1" s="13" t="s">
        <v>16</v>
      </c>
      <c r="G1" s="2" t="s">
        <v>17</v>
      </c>
      <c r="H1" s="69" t="s">
        <v>56</v>
      </c>
      <c r="I1" s="69"/>
      <c r="J1" s="69"/>
      <c r="K1" s="69"/>
    </row>
    <row r="2" spans="1:11" ht="18" x14ac:dyDescent="0.25">
      <c r="A2" s="36" t="s">
        <v>6</v>
      </c>
      <c r="C2" s="2"/>
      <c r="G2" s="2" t="s">
        <v>18</v>
      </c>
      <c r="H2" s="69" t="s">
        <v>73</v>
      </c>
      <c r="I2" s="69"/>
      <c r="J2" s="69"/>
      <c r="K2" s="69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70">
        <v>45537</v>
      </c>
      <c r="I3" s="71"/>
      <c r="J3" s="71"/>
      <c r="K3" s="71"/>
    </row>
    <row r="4" spans="1:11" ht="13.5" thickBot="1" x14ac:dyDescent="0.25">
      <c r="C4" s="2"/>
      <c r="D4" s="4"/>
    </row>
    <row r="5" spans="1:11" ht="3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25" x14ac:dyDescent="0.35">
      <c r="A6" s="21">
        <v>1</v>
      </c>
      <c r="B6" s="22">
        <v>1</v>
      </c>
      <c r="C6" s="23" t="s">
        <v>20</v>
      </c>
      <c r="D6" s="5" t="s">
        <v>21</v>
      </c>
      <c r="E6" s="40" t="s">
        <v>53</v>
      </c>
      <c r="F6" s="41">
        <v>240</v>
      </c>
      <c r="G6" s="41">
        <v>5.9</v>
      </c>
      <c r="H6" s="41">
        <v>7.8</v>
      </c>
      <c r="I6" s="41">
        <v>41.7</v>
      </c>
      <c r="J6" s="41">
        <v>375.6</v>
      </c>
      <c r="K6" s="42" t="s">
        <v>54</v>
      </c>
    </row>
    <row r="7" spans="1:11" ht="14.5" x14ac:dyDescent="0.3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5" x14ac:dyDescent="0.35">
      <c r="A8" s="24"/>
      <c r="B8" s="16"/>
      <c r="C8" s="11"/>
      <c r="D8" s="7" t="s">
        <v>22</v>
      </c>
      <c r="E8" s="43" t="s">
        <v>35</v>
      </c>
      <c r="F8" s="44">
        <v>215</v>
      </c>
      <c r="G8" s="44">
        <v>0.1</v>
      </c>
      <c r="H8" s="44">
        <v>0</v>
      </c>
      <c r="I8" s="44">
        <v>15</v>
      </c>
      <c r="J8" s="44">
        <v>60</v>
      </c>
      <c r="K8" s="45">
        <v>376</v>
      </c>
    </row>
    <row r="9" spans="1:11" ht="14.5" x14ac:dyDescent="0.35">
      <c r="A9" s="24"/>
      <c r="B9" s="16"/>
      <c r="C9" s="11"/>
      <c r="D9" s="7" t="s">
        <v>23</v>
      </c>
      <c r="E9" s="43" t="s">
        <v>36</v>
      </c>
      <c r="F9" s="56">
        <v>45</v>
      </c>
      <c r="G9" s="54">
        <v>2.4</v>
      </c>
      <c r="H9" s="54">
        <v>0.4</v>
      </c>
      <c r="I9" s="54">
        <v>14.2</v>
      </c>
      <c r="J9" s="54">
        <v>72</v>
      </c>
      <c r="K9" s="45">
        <v>5</v>
      </c>
    </row>
    <row r="10" spans="1:11" ht="14.5" x14ac:dyDescent="0.3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customHeight="1" x14ac:dyDescent="0.35">
      <c r="A11" s="24"/>
      <c r="B11" s="16"/>
      <c r="C11" s="11"/>
      <c r="D11" s="6"/>
      <c r="E11" s="43"/>
      <c r="F11" s="52"/>
      <c r="G11" s="50"/>
      <c r="H11" s="50"/>
      <c r="I11" s="50"/>
      <c r="J11" s="50"/>
      <c r="K11" s="51"/>
    </row>
    <row r="12" spans="1:11" ht="14.5" x14ac:dyDescent="0.3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5" x14ac:dyDescent="0.35">
      <c r="A13" s="25"/>
      <c r="B13" s="18"/>
      <c r="C13" s="8"/>
      <c r="D13" s="19" t="s">
        <v>33</v>
      </c>
      <c r="E13" s="9"/>
      <c r="F13" s="20">
        <f>SUM(F6:F12)</f>
        <v>500</v>
      </c>
      <c r="G13" s="20">
        <f t="shared" ref="G13:J13" si="0">SUM(G6:G12)</f>
        <v>8.4</v>
      </c>
      <c r="H13" s="20">
        <f t="shared" si="0"/>
        <v>8.1999999999999993</v>
      </c>
      <c r="I13" s="20">
        <f t="shared" si="0"/>
        <v>70.900000000000006</v>
      </c>
      <c r="J13" s="20">
        <f t="shared" si="0"/>
        <v>507.6</v>
      </c>
      <c r="K13" s="26"/>
    </row>
    <row r="14" spans="1:11" ht="14.5" x14ac:dyDescent="0.3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37</v>
      </c>
      <c r="F14" s="44">
        <v>60</v>
      </c>
      <c r="G14" s="44">
        <v>2.4</v>
      </c>
      <c r="H14" s="44">
        <v>6.8</v>
      </c>
      <c r="I14" s="44">
        <v>15.4</v>
      </c>
      <c r="J14" s="44">
        <v>66</v>
      </c>
      <c r="K14" s="45">
        <v>75</v>
      </c>
    </row>
    <row r="15" spans="1:11" ht="14.5" x14ac:dyDescent="0.35">
      <c r="A15" s="24"/>
      <c r="B15" s="16"/>
      <c r="C15" s="11"/>
      <c r="D15" s="7" t="s">
        <v>27</v>
      </c>
      <c r="E15" s="43" t="s">
        <v>61</v>
      </c>
      <c r="F15" s="55">
        <v>250</v>
      </c>
      <c r="G15" s="54">
        <v>5.07</v>
      </c>
      <c r="H15" s="54">
        <v>5.4</v>
      </c>
      <c r="I15" s="54">
        <v>23.8</v>
      </c>
      <c r="J15" s="54">
        <v>163.80000000000001</v>
      </c>
      <c r="K15" s="45">
        <v>102</v>
      </c>
    </row>
    <row r="16" spans="1:11" ht="14.5" x14ac:dyDescent="0.35">
      <c r="A16" s="24"/>
      <c r="B16" s="16"/>
      <c r="C16" s="11"/>
      <c r="D16" s="7" t="s">
        <v>28</v>
      </c>
      <c r="E16" s="43" t="s">
        <v>38</v>
      </c>
      <c r="F16" s="44">
        <v>120</v>
      </c>
      <c r="G16" s="44">
        <v>11.9</v>
      </c>
      <c r="H16" s="44">
        <v>7.7</v>
      </c>
      <c r="I16" s="44">
        <v>18.8</v>
      </c>
      <c r="J16" s="44">
        <v>205</v>
      </c>
      <c r="K16" s="45">
        <v>131</v>
      </c>
    </row>
    <row r="17" spans="1:11" ht="14.5" x14ac:dyDescent="0.35">
      <c r="A17" s="24"/>
      <c r="B17" s="16"/>
      <c r="C17" s="11"/>
      <c r="D17" s="7" t="s">
        <v>29</v>
      </c>
      <c r="E17" s="43" t="s">
        <v>89</v>
      </c>
      <c r="F17" s="64">
        <v>155</v>
      </c>
      <c r="G17" s="54">
        <v>5.4</v>
      </c>
      <c r="H17" s="54">
        <v>0.6</v>
      </c>
      <c r="I17" s="54">
        <v>28.5</v>
      </c>
      <c r="J17" s="54">
        <v>179.48</v>
      </c>
      <c r="K17" s="45">
        <v>202.203</v>
      </c>
    </row>
    <row r="18" spans="1:11" ht="14.5" x14ac:dyDescent="0.35">
      <c r="A18" s="24"/>
      <c r="B18" s="16"/>
      <c r="C18" s="11"/>
      <c r="D18" s="7" t="s">
        <v>30</v>
      </c>
      <c r="E18" s="43" t="s">
        <v>40</v>
      </c>
      <c r="F18" s="61">
        <v>222</v>
      </c>
      <c r="G18" s="62">
        <v>1.4</v>
      </c>
      <c r="H18" s="62">
        <v>1.6</v>
      </c>
      <c r="I18" s="62">
        <v>17.7</v>
      </c>
      <c r="J18" s="62">
        <v>91</v>
      </c>
      <c r="K18" s="45">
        <v>377</v>
      </c>
    </row>
    <row r="19" spans="1:11" ht="14.5" x14ac:dyDescent="0.35">
      <c r="A19" s="24"/>
      <c r="B19" s="16"/>
      <c r="C19" s="11"/>
      <c r="D19" s="7" t="s">
        <v>31</v>
      </c>
      <c r="E19" s="43" t="s">
        <v>36</v>
      </c>
      <c r="F19" s="56">
        <v>74</v>
      </c>
      <c r="G19" s="54">
        <v>4.8</v>
      </c>
      <c r="H19" s="54">
        <v>0.8</v>
      </c>
      <c r="I19" s="54">
        <v>28.4</v>
      </c>
      <c r="J19" s="54">
        <v>114</v>
      </c>
      <c r="K19" s="45">
        <v>5</v>
      </c>
    </row>
    <row r="20" spans="1:11" ht="14.5" x14ac:dyDescent="0.35">
      <c r="A20" s="24"/>
      <c r="B20" s="16"/>
      <c r="C20" s="11"/>
      <c r="D20" s="7" t="s">
        <v>32</v>
      </c>
      <c r="E20" s="43" t="s">
        <v>41</v>
      </c>
      <c r="F20" s="56">
        <v>24</v>
      </c>
      <c r="G20" s="54">
        <v>1.6</v>
      </c>
      <c r="H20" s="54">
        <v>0.3</v>
      </c>
      <c r="I20" s="54">
        <v>9.5</v>
      </c>
      <c r="J20" s="54">
        <v>48</v>
      </c>
      <c r="K20" s="58" t="s">
        <v>74</v>
      </c>
    </row>
    <row r="21" spans="1:11" ht="14.5" x14ac:dyDescent="0.3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4.5" x14ac:dyDescent="0.3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5" x14ac:dyDescent="0.35">
      <c r="A23" s="25"/>
      <c r="B23" s="18"/>
      <c r="C23" s="8"/>
      <c r="D23" s="19" t="s">
        <v>33</v>
      </c>
      <c r="E23" s="12"/>
      <c r="F23" s="20">
        <f>SUM(F14:F22)</f>
        <v>905</v>
      </c>
      <c r="G23" s="20">
        <f t="shared" ref="G23:J23" si="1">SUM(G14:G22)</f>
        <v>32.57</v>
      </c>
      <c r="H23" s="20">
        <f t="shared" si="1"/>
        <v>23.200000000000003</v>
      </c>
      <c r="I23" s="20">
        <f t="shared" si="1"/>
        <v>142.1</v>
      </c>
      <c r="J23" s="20">
        <f t="shared" si="1"/>
        <v>867.28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72" t="s">
        <v>4</v>
      </c>
      <c r="D24" s="73"/>
      <c r="E24" s="32"/>
      <c r="F24" s="33">
        <f>F13+F23</f>
        <v>1405</v>
      </c>
      <c r="G24" s="33">
        <f t="shared" ref="G24:J24" si="2">G13+G23</f>
        <v>40.97</v>
      </c>
      <c r="H24" s="33">
        <f t="shared" si="2"/>
        <v>31.400000000000002</v>
      </c>
      <c r="I24" s="33">
        <f t="shared" si="2"/>
        <v>213</v>
      </c>
      <c r="J24" s="33">
        <f t="shared" si="2"/>
        <v>1374.88</v>
      </c>
      <c r="K24" s="33"/>
    </row>
    <row r="25" spans="1:11" ht="14.5" x14ac:dyDescent="0.35">
      <c r="A25" s="15">
        <v>1</v>
      </c>
      <c r="B25" s="16">
        <v>2</v>
      </c>
      <c r="C25" s="23" t="s">
        <v>20</v>
      </c>
      <c r="D25" s="5" t="s">
        <v>21</v>
      </c>
      <c r="E25" s="40" t="s">
        <v>42</v>
      </c>
      <c r="F25" s="41">
        <v>210</v>
      </c>
      <c r="G25" s="41">
        <v>4.4000000000000004</v>
      </c>
      <c r="H25" s="41">
        <v>8.1999999999999993</v>
      </c>
      <c r="I25" s="41">
        <v>32.799999999999997</v>
      </c>
      <c r="J25" s="41">
        <v>196</v>
      </c>
      <c r="K25" s="42">
        <v>291</v>
      </c>
    </row>
    <row r="26" spans="1:11" ht="14.5" x14ac:dyDescent="0.35">
      <c r="A26" s="15"/>
      <c r="B26" s="16"/>
      <c r="C26" s="11"/>
      <c r="D26" s="6"/>
      <c r="E26" s="43" t="s">
        <v>43</v>
      </c>
      <c r="F26" s="44">
        <v>10</v>
      </c>
      <c r="G26" s="44">
        <v>0.1</v>
      </c>
      <c r="H26" s="44">
        <v>8.1999999999999993</v>
      </c>
      <c r="I26" s="44">
        <v>0.1</v>
      </c>
      <c r="J26" s="44">
        <v>75</v>
      </c>
      <c r="K26" s="45">
        <v>14</v>
      </c>
    </row>
    <row r="27" spans="1:11" ht="14.5" x14ac:dyDescent="0.35">
      <c r="A27" s="15"/>
      <c r="B27" s="16"/>
      <c r="C27" s="11"/>
      <c r="D27" s="7" t="s">
        <v>22</v>
      </c>
      <c r="E27" s="43" t="s">
        <v>40</v>
      </c>
      <c r="F27" s="44">
        <v>222</v>
      </c>
      <c r="G27" s="44">
        <v>1.4</v>
      </c>
      <c r="H27" s="44">
        <v>1.6</v>
      </c>
      <c r="I27" s="44">
        <v>17.7</v>
      </c>
      <c r="J27" s="44">
        <v>91</v>
      </c>
      <c r="K27" s="45">
        <v>377</v>
      </c>
    </row>
    <row r="28" spans="1:11" ht="14.5" x14ac:dyDescent="0.35">
      <c r="A28" s="15"/>
      <c r="B28" s="16"/>
      <c r="C28" s="11"/>
      <c r="D28" s="7" t="s">
        <v>23</v>
      </c>
      <c r="E28" s="43" t="s">
        <v>85</v>
      </c>
      <c r="F28" s="49">
        <v>60</v>
      </c>
      <c r="G28" s="57">
        <v>3.6</v>
      </c>
      <c r="H28" s="44">
        <v>3.72</v>
      </c>
      <c r="I28" s="44">
        <v>33.840000000000003</v>
      </c>
      <c r="J28" s="57">
        <v>187.2</v>
      </c>
      <c r="K28" s="45">
        <v>429</v>
      </c>
    </row>
    <row r="29" spans="1:11" ht="14.5" x14ac:dyDescent="0.35">
      <c r="A29" s="15"/>
      <c r="B29" s="16"/>
      <c r="C29" s="11"/>
      <c r="D29" s="7" t="s">
        <v>24</v>
      </c>
      <c r="E29" s="43"/>
      <c r="F29" s="59"/>
      <c r="G29" s="57"/>
      <c r="H29" s="57"/>
      <c r="I29" s="57"/>
      <c r="J29" s="57"/>
      <c r="K29" s="45"/>
    </row>
    <row r="30" spans="1:11" ht="14.5" x14ac:dyDescent="0.3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5" x14ac:dyDescent="0.3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5" x14ac:dyDescent="0.35">
      <c r="A32" s="17"/>
      <c r="B32" s="18"/>
      <c r="C32" s="8"/>
      <c r="D32" s="19" t="s">
        <v>33</v>
      </c>
      <c r="E32" s="9"/>
      <c r="F32" s="20">
        <f>SUM(F25:F31)</f>
        <v>502</v>
      </c>
      <c r="G32" s="20">
        <f t="shared" ref="G32" si="3">SUM(G25:G31)</f>
        <v>9.5</v>
      </c>
      <c r="H32" s="20">
        <f t="shared" ref="H32" si="4">SUM(H25:H31)</f>
        <v>21.72</v>
      </c>
      <c r="I32" s="20">
        <f t="shared" ref="I32" si="5">SUM(I25:I31)</f>
        <v>84.44</v>
      </c>
      <c r="J32" s="20">
        <f t="shared" ref="J32" si="6">SUM(J25:J31)</f>
        <v>549.20000000000005</v>
      </c>
      <c r="K32" s="26"/>
    </row>
    <row r="33" spans="1:11" ht="14.5" x14ac:dyDescent="0.3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83</v>
      </c>
      <c r="F33" s="44">
        <v>60</v>
      </c>
      <c r="G33" s="43">
        <v>1.2</v>
      </c>
      <c r="H33" s="43">
        <v>1.6</v>
      </c>
      <c r="I33" s="43">
        <v>8</v>
      </c>
      <c r="J33" s="43">
        <v>49.8</v>
      </c>
      <c r="K33" s="43">
        <v>139</v>
      </c>
    </row>
    <row r="34" spans="1:11" ht="14.5" x14ac:dyDescent="0.35">
      <c r="A34" s="15"/>
      <c r="B34" s="16"/>
      <c r="C34" s="11"/>
      <c r="D34" s="7" t="s">
        <v>27</v>
      </c>
      <c r="E34" s="43" t="s">
        <v>44</v>
      </c>
      <c r="F34" s="44">
        <v>250</v>
      </c>
      <c r="G34" s="44">
        <v>2.5</v>
      </c>
      <c r="H34" s="44">
        <v>3.5</v>
      </c>
      <c r="I34" s="44">
        <v>13.4</v>
      </c>
      <c r="J34" s="44">
        <v>113.8</v>
      </c>
      <c r="K34" s="45" t="s">
        <v>58</v>
      </c>
    </row>
    <row r="35" spans="1:11" ht="14.5" x14ac:dyDescent="0.35">
      <c r="A35" s="15"/>
      <c r="B35" s="16"/>
      <c r="C35" s="11"/>
      <c r="D35" s="7" t="s">
        <v>28</v>
      </c>
      <c r="E35" s="43" t="s">
        <v>76</v>
      </c>
      <c r="F35" s="49">
        <v>90</v>
      </c>
      <c r="G35" s="57">
        <v>12.8</v>
      </c>
      <c r="H35" s="57">
        <v>12.2</v>
      </c>
      <c r="I35" s="57">
        <v>13.9</v>
      </c>
      <c r="J35" s="57">
        <v>216</v>
      </c>
      <c r="K35" s="53">
        <v>234</v>
      </c>
    </row>
    <row r="36" spans="1:11" ht="14.5" x14ac:dyDescent="0.35">
      <c r="A36" s="15"/>
      <c r="B36" s="16"/>
      <c r="C36" s="11"/>
      <c r="D36" s="7" t="s">
        <v>29</v>
      </c>
      <c r="E36" s="43" t="s">
        <v>45</v>
      </c>
      <c r="F36" s="49" t="s">
        <v>90</v>
      </c>
      <c r="G36" s="57">
        <v>2.4500000000000002</v>
      </c>
      <c r="H36" s="57">
        <v>11</v>
      </c>
      <c r="I36" s="57">
        <v>13.15</v>
      </c>
      <c r="J36" s="57">
        <v>200.9</v>
      </c>
      <c r="K36" s="45">
        <v>128</v>
      </c>
    </row>
    <row r="37" spans="1:11" ht="14.5" x14ac:dyDescent="0.35">
      <c r="A37" s="15"/>
      <c r="B37" s="16"/>
      <c r="C37" s="11"/>
      <c r="D37" s="7" t="s">
        <v>30</v>
      </c>
      <c r="E37" s="43" t="s">
        <v>46</v>
      </c>
      <c r="F37" s="44">
        <v>200</v>
      </c>
      <c r="G37" s="44">
        <v>0.08</v>
      </c>
      <c r="H37" s="44">
        <v>0</v>
      </c>
      <c r="I37" s="44">
        <v>21.8</v>
      </c>
      <c r="J37" s="44">
        <v>127.2</v>
      </c>
      <c r="K37" s="45">
        <v>342</v>
      </c>
    </row>
    <row r="38" spans="1:11" ht="14.5" x14ac:dyDescent="0.35">
      <c r="A38" s="15"/>
      <c r="B38" s="16"/>
      <c r="C38" s="11"/>
      <c r="D38" s="7" t="s">
        <v>31</v>
      </c>
      <c r="E38" s="43" t="s">
        <v>36</v>
      </c>
      <c r="F38" s="44">
        <v>63</v>
      </c>
      <c r="G38" s="44">
        <v>4.8</v>
      </c>
      <c r="H38" s="44">
        <v>0.8</v>
      </c>
      <c r="I38" s="44">
        <v>28.4</v>
      </c>
      <c r="J38" s="44">
        <v>144</v>
      </c>
      <c r="K38" s="45">
        <v>5</v>
      </c>
    </row>
    <row r="39" spans="1:11" ht="14.5" x14ac:dyDescent="0.35">
      <c r="A39" s="15"/>
      <c r="B39" s="16"/>
      <c r="C39" s="11"/>
      <c r="D39" s="7" t="s">
        <v>32</v>
      </c>
      <c r="E39" s="43" t="s">
        <v>41</v>
      </c>
      <c r="F39" s="44">
        <v>20</v>
      </c>
      <c r="G39" s="44">
        <v>1.6</v>
      </c>
      <c r="H39" s="44">
        <v>0.3</v>
      </c>
      <c r="I39" s="44">
        <v>9.5</v>
      </c>
      <c r="J39" s="44">
        <v>48</v>
      </c>
      <c r="K39" s="45">
        <v>5</v>
      </c>
    </row>
    <row r="40" spans="1:11" ht="14.5" x14ac:dyDescent="0.35">
      <c r="A40" s="15"/>
      <c r="B40" s="16"/>
      <c r="C40" s="11"/>
      <c r="D40" s="6"/>
      <c r="E40" s="43"/>
      <c r="F40" s="59"/>
      <c r="G40" s="57"/>
      <c r="H40" s="57"/>
      <c r="I40" s="57"/>
      <c r="J40" s="57"/>
      <c r="K40" s="45"/>
    </row>
    <row r="41" spans="1:11" ht="14.5" x14ac:dyDescent="0.3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5" x14ac:dyDescent="0.35">
      <c r="A42" s="17"/>
      <c r="B42" s="18"/>
      <c r="C42" s="8"/>
      <c r="D42" s="19" t="s">
        <v>33</v>
      </c>
      <c r="E42" s="12"/>
      <c r="F42" s="20">
        <f>SUM(F33:F41)</f>
        <v>683</v>
      </c>
      <c r="G42" s="20">
        <f t="shared" ref="G42" si="7">SUM(G33:G41)</f>
        <v>25.43</v>
      </c>
      <c r="H42" s="20">
        <f t="shared" ref="H42" si="8">SUM(H33:H41)</f>
        <v>29.4</v>
      </c>
      <c r="I42" s="20">
        <f t="shared" ref="I42" si="9">SUM(I33:I41)</f>
        <v>108.15</v>
      </c>
      <c r="J42" s="20">
        <f t="shared" ref="J42" si="10">SUM(J33:J41)</f>
        <v>899.7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72" t="s">
        <v>4</v>
      </c>
      <c r="D43" s="73"/>
      <c r="E43" s="32"/>
      <c r="F43" s="33">
        <f>F32+F42</f>
        <v>1185</v>
      </c>
      <c r="G43" s="33">
        <f t="shared" ref="G43" si="11">G32+G42</f>
        <v>34.93</v>
      </c>
      <c r="H43" s="33">
        <f t="shared" ref="H43" si="12">H32+H42</f>
        <v>51.12</v>
      </c>
      <c r="I43" s="33">
        <f t="shared" ref="I43" si="13">I32+I42</f>
        <v>192.59</v>
      </c>
      <c r="J43" s="33">
        <f t="shared" ref="J43" si="14">J32+J42</f>
        <v>1448.9</v>
      </c>
      <c r="K43" s="33"/>
    </row>
    <row r="44" spans="1:11" ht="25.5" thickBot="1" x14ac:dyDescent="0.4">
      <c r="A44" s="21">
        <v>1</v>
      </c>
      <c r="B44" s="22">
        <v>3</v>
      </c>
      <c r="C44" s="23" t="s">
        <v>20</v>
      </c>
      <c r="D44" s="5" t="s">
        <v>21</v>
      </c>
      <c r="E44" s="40" t="s">
        <v>59</v>
      </c>
      <c r="F44" s="49">
        <v>290</v>
      </c>
      <c r="G44" s="57">
        <v>22</v>
      </c>
      <c r="H44" s="57">
        <v>18.899999999999999</v>
      </c>
      <c r="I44" s="57">
        <v>35.299999999999997</v>
      </c>
      <c r="J44" s="57">
        <v>580.9</v>
      </c>
      <c r="K44" s="42" t="s">
        <v>60</v>
      </c>
    </row>
    <row r="45" spans="1:11" ht="15" thickBot="1" x14ac:dyDescent="0.4">
      <c r="A45" s="24"/>
      <c r="B45" s="16"/>
      <c r="C45" s="11"/>
      <c r="D45" s="6"/>
      <c r="E45" s="40"/>
      <c r="F45" s="58"/>
      <c r="G45" s="57"/>
      <c r="H45" s="57"/>
      <c r="I45" s="57"/>
      <c r="J45" s="57"/>
      <c r="K45" s="53"/>
    </row>
    <row r="46" spans="1:11" ht="14.5" x14ac:dyDescent="0.35">
      <c r="A46" s="24"/>
      <c r="B46" s="16"/>
      <c r="C46" s="11"/>
      <c r="D46" s="7" t="s">
        <v>22</v>
      </c>
      <c r="E46" s="40" t="s">
        <v>75</v>
      </c>
      <c r="F46" s="49">
        <v>215</v>
      </c>
      <c r="G46" s="57">
        <v>1.4</v>
      </c>
      <c r="H46" s="57">
        <v>1.6</v>
      </c>
      <c r="I46" s="57">
        <v>17.7</v>
      </c>
      <c r="J46" s="57">
        <v>91</v>
      </c>
      <c r="K46" s="53">
        <v>3768</v>
      </c>
    </row>
    <row r="47" spans="1:11" ht="14.5" x14ac:dyDescent="0.35">
      <c r="A47" s="24"/>
      <c r="B47" s="16"/>
      <c r="C47" s="11"/>
      <c r="D47" s="7" t="s">
        <v>23</v>
      </c>
      <c r="E47" s="43" t="s">
        <v>36</v>
      </c>
      <c r="F47" s="59">
        <v>30</v>
      </c>
      <c r="G47" s="57">
        <v>2.4</v>
      </c>
      <c r="H47" s="57">
        <v>0.4</v>
      </c>
      <c r="I47" s="57">
        <v>14.2</v>
      </c>
      <c r="J47" s="57">
        <v>72</v>
      </c>
      <c r="K47" s="45">
        <v>5</v>
      </c>
    </row>
    <row r="48" spans="1:11" ht="14.5" x14ac:dyDescent="0.35">
      <c r="A48" s="24"/>
      <c r="B48" s="16"/>
      <c r="C48" s="11"/>
      <c r="D48" s="7" t="s">
        <v>24</v>
      </c>
      <c r="E48" s="43"/>
      <c r="F48" s="59"/>
      <c r="G48" s="57"/>
      <c r="H48" s="57"/>
      <c r="I48" s="57"/>
      <c r="J48" s="57"/>
      <c r="K48" s="45"/>
    </row>
    <row r="49" spans="1:11" ht="14.5" x14ac:dyDescent="0.35">
      <c r="A49" s="24"/>
      <c r="B49" s="16"/>
      <c r="C49" s="11"/>
      <c r="D49" s="6"/>
      <c r="E49" s="43"/>
      <c r="F49" s="58"/>
      <c r="G49" s="57"/>
      <c r="H49" s="57"/>
      <c r="I49" s="57"/>
      <c r="J49" s="57"/>
      <c r="K49" s="45"/>
    </row>
    <row r="50" spans="1:11" ht="14.5" x14ac:dyDescent="0.35">
      <c r="A50" s="24"/>
      <c r="B50" s="16"/>
      <c r="C50" s="11"/>
      <c r="D50" s="6"/>
      <c r="E50" s="43"/>
      <c r="F50" s="58"/>
      <c r="G50" s="57"/>
      <c r="H50" s="57"/>
      <c r="I50" s="57"/>
      <c r="J50" s="57"/>
      <c r="K50" s="45"/>
    </row>
    <row r="51" spans="1:11" ht="14.5" x14ac:dyDescent="0.35">
      <c r="A51" s="25"/>
      <c r="B51" s="18"/>
      <c r="C51" s="8"/>
      <c r="D51" s="19" t="s">
        <v>33</v>
      </c>
      <c r="E51" s="9"/>
      <c r="F51" s="20">
        <f>SUM(F44:F50)</f>
        <v>535</v>
      </c>
      <c r="G51" s="20">
        <f t="shared" ref="G51" si="15">SUM(G44:G50)</f>
        <v>25.799999999999997</v>
      </c>
      <c r="H51" s="20">
        <f t="shared" ref="H51" si="16">SUM(H44:H50)</f>
        <v>20.9</v>
      </c>
      <c r="I51" s="20">
        <f t="shared" ref="I51" si="17">SUM(I44:I50)</f>
        <v>67.2</v>
      </c>
      <c r="J51" s="20">
        <f t="shared" ref="J51" si="18">SUM(J44:J50)</f>
        <v>743.9</v>
      </c>
      <c r="K51" s="26"/>
    </row>
    <row r="52" spans="1:11" ht="14.5" x14ac:dyDescent="0.3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4.5" x14ac:dyDescent="0.35">
      <c r="A53" s="24"/>
      <c r="B53" s="16"/>
      <c r="C53" s="11"/>
      <c r="D53" s="7" t="s">
        <v>27</v>
      </c>
      <c r="E53" s="43" t="s">
        <v>49</v>
      </c>
      <c r="F53" s="58">
        <v>250</v>
      </c>
      <c r="G53" s="57">
        <v>1.7</v>
      </c>
      <c r="H53" s="57">
        <v>4.9000000000000004</v>
      </c>
      <c r="I53" s="57">
        <v>8.3000000000000007</v>
      </c>
      <c r="J53" s="57">
        <v>84.8</v>
      </c>
      <c r="K53" s="45">
        <v>88</v>
      </c>
    </row>
    <row r="54" spans="1:11" ht="14.5" x14ac:dyDescent="0.35">
      <c r="A54" s="24"/>
      <c r="B54" s="16"/>
      <c r="C54" s="11"/>
      <c r="D54" s="7" t="s">
        <v>28</v>
      </c>
      <c r="E54" s="43" t="s">
        <v>71</v>
      </c>
      <c r="F54" s="49">
        <v>90</v>
      </c>
      <c r="G54" s="57">
        <v>14.5</v>
      </c>
      <c r="H54" s="57">
        <v>13.7</v>
      </c>
      <c r="I54" s="57">
        <v>14.3</v>
      </c>
      <c r="J54" s="57">
        <v>238.5</v>
      </c>
      <c r="K54" s="45">
        <v>297</v>
      </c>
    </row>
    <row r="55" spans="1:11" ht="14.5" x14ac:dyDescent="0.35">
      <c r="A55" s="24"/>
      <c r="B55" s="16"/>
      <c r="C55" s="11"/>
      <c r="D55" s="7" t="s">
        <v>29</v>
      </c>
      <c r="E55" s="43" t="s">
        <v>62</v>
      </c>
      <c r="F55" s="44">
        <v>150</v>
      </c>
      <c r="G55" s="44">
        <v>2.0499999999999998</v>
      </c>
      <c r="H55" s="44">
        <v>4.7</v>
      </c>
      <c r="I55" s="44">
        <v>21.75</v>
      </c>
      <c r="J55" s="44">
        <v>277.5</v>
      </c>
      <c r="K55" s="45">
        <v>171</v>
      </c>
    </row>
    <row r="56" spans="1:11" ht="14.5" x14ac:dyDescent="0.35">
      <c r="A56" s="24"/>
      <c r="B56" s="16"/>
      <c r="C56" s="11"/>
      <c r="D56" s="7" t="s">
        <v>30</v>
      </c>
      <c r="E56" s="43" t="s">
        <v>35</v>
      </c>
      <c r="F56" s="44">
        <v>215</v>
      </c>
      <c r="G56" s="44">
        <v>0.1</v>
      </c>
      <c r="H56" s="44">
        <v>0</v>
      </c>
      <c r="I56" s="44">
        <v>15</v>
      </c>
      <c r="J56" s="44">
        <v>60</v>
      </c>
      <c r="K56" s="45">
        <v>376</v>
      </c>
    </row>
    <row r="57" spans="1:11" ht="14.5" x14ac:dyDescent="0.35">
      <c r="A57" s="24"/>
      <c r="B57" s="16"/>
      <c r="C57" s="11"/>
      <c r="D57" s="7" t="s">
        <v>31</v>
      </c>
      <c r="E57" s="43" t="s">
        <v>36</v>
      </c>
      <c r="F57" s="44">
        <v>30</v>
      </c>
      <c r="G57" s="44">
        <v>2.4</v>
      </c>
      <c r="H57" s="44">
        <v>0.4</v>
      </c>
      <c r="I57" s="44">
        <v>14.2</v>
      </c>
      <c r="J57" s="44">
        <v>72</v>
      </c>
      <c r="K57" s="45">
        <v>5</v>
      </c>
    </row>
    <row r="58" spans="1:11" ht="14.5" x14ac:dyDescent="0.35">
      <c r="A58" s="24"/>
      <c r="B58" s="16"/>
      <c r="C58" s="11"/>
      <c r="D58" s="7" t="s">
        <v>32</v>
      </c>
      <c r="E58" s="43" t="s">
        <v>41</v>
      </c>
      <c r="F58" s="44">
        <v>20</v>
      </c>
      <c r="G58" s="44">
        <v>1.6</v>
      </c>
      <c r="H58" s="44">
        <v>0.3</v>
      </c>
      <c r="I58" s="44">
        <v>9.5</v>
      </c>
      <c r="J58" s="44">
        <v>48</v>
      </c>
      <c r="K58" s="45">
        <v>5</v>
      </c>
    </row>
    <row r="59" spans="1:11" ht="14.5" x14ac:dyDescent="0.35">
      <c r="A59" s="24"/>
      <c r="B59" s="16"/>
      <c r="C59" s="11"/>
      <c r="D59" s="6"/>
      <c r="E59" s="43"/>
      <c r="F59" s="59"/>
      <c r="G59" s="57"/>
      <c r="H59" s="57"/>
      <c r="I59" s="57"/>
      <c r="J59" s="57"/>
      <c r="K59" s="45"/>
    </row>
    <row r="60" spans="1:11" ht="14.5" x14ac:dyDescent="0.3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5" x14ac:dyDescent="0.35">
      <c r="A61" s="25"/>
      <c r="B61" s="18"/>
      <c r="C61" s="8"/>
      <c r="D61" s="19" t="s">
        <v>33</v>
      </c>
      <c r="E61" s="12"/>
      <c r="F61" s="20">
        <f>SUM(F52:F60)</f>
        <v>755</v>
      </c>
      <c r="G61" s="20">
        <f t="shared" ref="G61" si="19">SUM(G52:G60)</f>
        <v>22.35</v>
      </c>
      <c r="H61" s="20">
        <f t="shared" ref="H61" si="20">SUM(H52:H60)</f>
        <v>24</v>
      </c>
      <c r="I61" s="20">
        <f t="shared" ref="I61" si="21">SUM(I52:I60)</f>
        <v>83.05</v>
      </c>
      <c r="J61" s="20">
        <f t="shared" ref="J61" si="22">SUM(J52:J60)</f>
        <v>780.8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72" t="s">
        <v>4</v>
      </c>
      <c r="D62" s="73"/>
      <c r="E62" s="32"/>
      <c r="F62" s="33">
        <f>F51+F61</f>
        <v>1290</v>
      </c>
      <c r="G62" s="33">
        <f t="shared" ref="G62" si="23">G51+G61</f>
        <v>48.15</v>
      </c>
      <c r="H62" s="33">
        <f t="shared" ref="H62" si="24">H51+H61</f>
        <v>44.9</v>
      </c>
      <c r="I62" s="33">
        <f t="shared" ref="I62" si="25">I51+I61</f>
        <v>150.25</v>
      </c>
      <c r="J62" s="33">
        <f t="shared" ref="J62" si="26">J51+J61</f>
        <v>1524.6999999999998</v>
      </c>
      <c r="K62" s="33"/>
    </row>
    <row r="63" spans="1:11" ht="14.5" x14ac:dyDescent="0.35">
      <c r="A63" s="21">
        <v>1</v>
      </c>
      <c r="B63" s="22">
        <v>4</v>
      </c>
      <c r="C63" s="23" t="s">
        <v>20</v>
      </c>
      <c r="D63" s="5" t="s">
        <v>21</v>
      </c>
      <c r="E63" s="40" t="s">
        <v>86</v>
      </c>
      <c r="F63" s="49">
        <v>180</v>
      </c>
      <c r="G63" s="57">
        <v>28.8</v>
      </c>
      <c r="H63" s="57">
        <v>25.6</v>
      </c>
      <c r="I63" s="57">
        <v>30.4</v>
      </c>
      <c r="J63" s="57">
        <v>480</v>
      </c>
      <c r="K63" s="42">
        <v>223</v>
      </c>
    </row>
    <row r="64" spans="1:11" ht="14.5" x14ac:dyDescent="0.35">
      <c r="A64" s="24"/>
      <c r="B64" s="16"/>
      <c r="C64" s="11"/>
      <c r="D64" s="6"/>
      <c r="E64" s="43" t="s">
        <v>47</v>
      </c>
      <c r="F64" s="44">
        <v>10</v>
      </c>
      <c r="G64" s="44">
        <v>0.1</v>
      </c>
      <c r="H64" s="44">
        <v>8.1999999999999993</v>
      </c>
      <c r="I64" s="44">
        <v>0.1</v>
      </c>
      <c r="J64" s="44">
        <v>75</v>
      </c>
      <c r="K64" s="45">
        <v>14</v>
      </c>
    </row>
    <row r="65" spans="1:11" ht="14.5" x14ac:dyDescent="0.35">
      <c r="A65" s="24"/>
      <c r="B65" s="16"/>
      <c r="C65" s="11"/>
      <c r="D65" s="7" t="s">
        <v>22</v>
      </c>
      <c r="E65" s="43" t="s">
        <v>35</v>
      </c>
      <c r="F65" s="49">
        <v>215</v>
      </c>
      <c r="G65" s="57">
        <v>0.1</v>
      </c>
      <c r="H65" s="57">
        <v>0</v>
      </c>
      <c r="I65" s="57">
        <v>15</v>
      </c>
      <c r="J65" s="57">
        <v>60</v>
      </c>
      <c r="K65" s="45">
        <v>376</v>
      </c>
    </row>
    <row r="66" spans="1:11" ht="14.5" x14ac:dyDescent="0.35">
      <c r="A66" s="24"/>
      <c r="B66" s="16"/>
      <c r="C66" s="11"/>
      <c r="D66" s="7" t="s">
        <v>23</v>
      </c>
      <c r="E66" s="43" t="s">
        <v>36</v>
      </c>
      <c r="F66" s="49">
        <v>50</v>
      </c>
      <c r="G66" s="57">
        <v>3.3</v>
      </c>
      <c r="H66" s="57">
        <v>0.5</v>
      </c>
      <c r="I66" s="57">
        <v>20</v>
      </c>
      <c r="J66" s="57">
        <v>97.5</v>
      </c>
      <c r="K66" s="45">
        <v>5</v>
      </c>
    </row>
    <row r="67" spans="1:11" ht="14.5" x14ac:dyDescent="0.3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25" x14ac:dyDescent="0.35">
      <c r="A68" s="24"/>
      <c r="B68" s="16"/>
      <c r="C68" s="11"/>
      <c r="D68" s="6"/>
      <c r="E68" s="43" t="s">
        <v>87</v>
      </c>
      <c r="F68" s="49">
        <v>45</v>
      </c>
      <c r="G68" s="57">
        <v>3.4</v>
      </c>
      <c r="H68" s="57">
        <v>4.4000000000000004</v>
      </c>
      <c r="I68" s="57">
        <v>33.5</v>
      </c>
      <c r="J68" s="57">
        <v>187.6</v>
      </c>
      <c r="K68" s="45" t="s">
        <v>88</v>
      </c>
    </row>
    <row r="69" spans="1:11" ht="14.5" x14ac:dyDescent="0.3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5" x14ac:dyDescent="0.35">
      <c r="A70" s="25"/>
      <c r="B70" s="18"/>
      <c r="C70" s="8"/>
      <c r="D70" s="19" t="s">
        <v>33</v>
      </c>
      <c r="E70" s="9"/>
      <c r="F70" s="20">
        <f>SUM(F63:F69)</f>
        <v>500</v>
      </c>
      <c r="G70" s="20">
        <f t="shared" ref="G70" si="27">SUM(G63:G69)</f>
        <v>35.700000000000003</v>
      </c>
      <c r="H70" s="20">
        <f t="shared" ref="H70" si="28">SUM(H63:H69)</f>
        <v>38.699999999999996</v>
      </c>
      <c r="I70" s="20">
        <f t="shared" ref="I70" si="29">SUM(I63:I69)</f>
        <v>99</v>
      </c>
      <c r="J70" s="20">
        <f t="shared" ref="J70" si="30">SUM(J63:J69)</f>
        <v>900.1</v>
      </c>
      <c r="K70" s="26"/>
    </row>
    <row r="71" spans="1:11" ht="14.5" x14ac:dyDescent="0.3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50</v>
      </c>
      <c r="F71" s="44">
        <v>60</v>
      </c>
      <c r="G71" s="44">
        <v>0.69</v>
      </c>
      <c r="H71" s="44">
        <v>2.04</v>
      </c>
      <c r="I71" s="44">
        <v>4.62</v>
      </c>
      <c r="J71" s="44">
        <v>39.6</v>
      </c>
      <c r="K71" s="45">
        <v>75</v>
      </c>
    </row>
    <row r="72" spans="1:11" ht="14.5" x14ac:dyDescent="0.35">
      <c r="A72" s="24"/>
      <c r="B72" s="16"/>
      <c r="C72" s="11"/>
      <c r="D72" s="7" t="s">
        <v>27</v>
      </c>
      <c r="E72" s="43" t="s">
        <v>61</v>
      </c>
      <c r="F72" s="58">
        <v>250</v>
      </c>
      <c r="G72" s="57">
        <v>5.07</v>
      </c>
      <c r="H72" s="57">
        <v>5.4</v>
      </c>
      <c r="I72" s="57">
        <v>23.8</v>
      </c>
      <c r="J72" s="57">
        <v>163.80000000000001</v>
      </c>
      <c r="K72" s="45">
        <v>102</v>
      </c>
    </row>
    <row r="73" spans="1:11" ht="14.5" x14ac:dyDescent="0.35">
      <c r="A73" s="24"/>
      <c r="B73" s="16"/>
      <c r="C73" s="11"/>
      <c r="D73" s="7" t="s">
        <v>28</v>
      </c>
      <c r="E73" s="43" t="s">
        <v>63</v>
      </c>
      <c r="F73" s="44">
        <v>90</v>
      </c>
      <c r="G73" s="44">
        <v>13.6</v>
      </c>
      <c r="H73" s="44">
        <v>12.8</v>
      </c>
      <c r="I73" s="44">
        <v>13.4</v>
      </c>
      <c r="J73" s="44">
        <v>223.8</v>
      </c>
      <c r="K73" s="45">
        <v>294</v>
      </c>
    </row>
    <row r="74" spans="1:11" ht="14.5" x14ac:dyDescent="0.35">
      <c r="A74" s="24"/>
      <c r="B74" s="16"/>
      <c r="C74" s="11"/>
      <c r="D74" s="7" t="s">
        <v>29</v>
      </c>
      <c r="E74" s="43" t="s">
        <v>51</v>
      </c>
      <c r="F74" s="59">
        <v>150</v>
      </c>
      <c r="G74" s="57">
        <v>3.6</v>
      </c>
      <c r="H74" s="57">
        <v>2.4</v>
      </c>
      <c r="I74" s="57">
        <v>38.700000000000003</v>
      </c>
      <c r="J74" s="57">
        <v>246</v>
      </c>
      <c r="K74" s="45">
        <v>171</v>
      </c>
    </row>
    <row r="75" spans="1:11" ht="14.5" x14ac:dyDescent="0.35">
      <c r="A75" s="24"/>
      <c r="B75" s="16"/>
      <c r="C75" s="11"/>
      <c r="D75" s="7" t="s">
        <v>30</v>
      </c>
      <c r="E75" s="43" t="s">
        <v>40</v>
      </c>
      <c r="F75" s="61">
        <v>222</v>
      </c>
      <c r="G75" s="62">
        <v>1.4</v>
      </c>
      <c r="H75" s="62">
        <v>1.6</v>
      </c>
      <c r="I75" s="62">
        <v>17.7</v>
      </c>
      <c r="J75" s="62">
        <v>91</v>
      </c>
      <c r="K75" s="45">
        <v>377</v>
      </c>
    </row>
    <row r="76" spans="1:11" ht="14.5" x14ac:dyDescent="0.35">
      <c r="A76" s="24"/>
      <c r="B76" s="16"/>
      <c r="C76" s="11"/>
      <c r="D76" s="7" t="s">
        <v>31</v>
      </c>
      <c r="E76" s="43" t="s">
        <v>36</v>
      </c>
      <c r="F76" s="44">
        <v>30</v>
      </c>
      <c r="G76" s="44">
        <v>2.4</v>
      </c>
      <c r="H76" s="44">
        <v>0.4</v>
      </c>
      <c r="I76" s="48">
        <v>14.2</v>
      </c>
      <c r="J76" s="48">
        <v>72</v>
      </c>
      <c r="K76" s="45">
        <v>5</v>
      </c>
    </row>
    <row r="77" spans="1:11" ht="14.5" x14ac:dyDescent="0.35">
      <c r="A77" s="24"/>
      <c r="B77" s="16"/>
      <c r="C77" s="11"/>
      <c r="D77" s="7" t="s">
        <v>32</v>
      </c>
      <c r="E77" s="43" t="s">
        <v>41</v>
      </c>
      <c r="F77" s="59">
        <v>20</v>
      </c>
      <c r="G77" s="57">
        <v>1.6</v>
      </c>
      <c r="H77" s="57">
        <v>0.3</v>
      </c>
      <c r="I77" s="57">
        <v>9.5</v>
      </c>
      <c r="J77" s="57">
        <v>48</v>
      </c>
      <c r="K77" s="45">
        <v>5</v>
      </c>
    </row>
    <row r="78" spans="1:11" ht="14.5" x14ac:dyDescent="0.35">
      <c r="A78" s="24"/>
      <c r="B78" s="16"/>
      <c r="C78" s="11"/>
      <c r="D78" s="6"/>
      <c r="E78" s="43"/>
      <c r="F78" s="49"/>
      <c r="G78" s="57"/>
      <c r="H78" s="57"/>
      <c r="I78" s="57"/>
      <c r="J78" s="57"/>
      <c r="K78" s="45"/>
    </row>
    <row r="79" spans="1:11" ht="14.5" x14ac:dyDescent="0.3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5" x14ac:dyDescent="0.35">
      <c r="A80" s="25"/>
      <c r="B80" s="18"/>
      <c r="C80" s="8"/>
      <c r="D80" s="19" t="s">
        <v>33</v>
      </c>
      <c r="E80" s="12"/>
      <c r="F80" s="20">
        <f>SUM(F71:F79)</f>
        <v>822</v>
      </c>
      <c r="G80" s="20">
        <f t="shared" ref="G80" si="31">SUM(G71:G79)</f>
        <v>28.36</v>
      </c>
      <c r="H80" s="20">
        <f t="shared" ref="H80" si="32">SUM(H71:H79)</f>
        <v>24.94</v>
      </c>
      <c r="I80" s="20">
        <f t="shared" ref="I80" si="33">SUM(I71:I79)</f>
        <v>121.92000000000002</v>
      </c>
      <c r="J80" s="20">
        <f t="shared" ref="J80" si="34">SUM(J71:J79)</f>
        <v>884.2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72" t="s">
        <v>4</v>
      </c>
      <c r="D81" s="73"/>
      <c r="E81" s="32"/>
      <c r="F81" s="33">
        <f>F70+F80</f>
        <v>1322</v>
      </c>
      <c r="G81" s="33">
        <f t="shared" ref="G81" si="35">G70+G80</f>
        <v>64.06</v>
      </c>
      <c r="H81" s="33">
        <f t="shared" ref="H81" si="36">H70+H80</f>
        <v>63.64</v>
      </c>
      <c r="I81" s="33">
        <f t="shared" ref="I81" si="37">I70+I80</f>
        <v>220.92000000000002</v>
      </c>
      <c r="J81" s="33">
        <f t="shared" ref="J81" si="38">J70+J80</f>
        <v>1784.3000000000002</v>
      </c>
      <c r="K81" s="33"/>
    </row>
    <row r="82" spans="1:11" ht="25" x14ac:dyDescent="0.35">
      <c r="A82" s="21">
        <v>1</v>
      </c>
      <c r="B82" s="22">
        <v>5</v>
      </c>
      <c r="C82" s="23" t="s">
        <v>20</v>
      </c>
      <c r="D82" s="5" t="s">
        <v>21</v>
      </c>
      <c r="E82" s="43" t="s">
        <v>77</v>
      </c>
      <c r="F82" s="49">
        <v>240</v>
      </c>
      <c r="G82" s="57">
        <v>4.8</v>
      </c>
      <c r="H82" s="57">
        <v>8</v>
      </c>
      <c r="I82" s="57">
        <v>27</v>
      </c>
      <c r="J82" s="57">
        <v>416.9</v>
      </c>
      <c r="K82" s="42" t="s">
        <v>78</v>
      </c>
    </row>
    <row r="83" spans="1:11" ht="14.5" x14ac:dyDescent="0.3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5" x14ac:dyDescent="0.35">
      <c r="A84" s="24"/>
      <c r="B84" s="16"/>
      <c r="C84" s="11"/>
      <c r="D84" s="7" t="s">
        <v>22</v>
      </c>
      <c r="E84" s="43" t="s">
        <v>40</v>
      </c>
      <c r="F84" s="44">
        <v>222</v>
      </c>
      <c r="G84" s="44">
        <v>1.4</v>
      </c>
      <c r="H84" s="44">
        <v>1.6</v>
      </c>
      <c r="I84" s="44">
        <v>17.7</v>
      </c>
      <c r="J84" s="44">
        <v>91</v>
      </c>
      <c r="K84" s="45">
        <v>377</v>
      </c>
    </row>
    <row r="85" spans="1:11" ht="14.5" x14ac:dyDescent="0.35">
      <c r="A85" s="24"/>
      <c r="B85" s="16"/>
      <c r="C85" s="11"/>
      <c r="D85" s="7" t="s">
        <v>23</v>
      </c>
      <c r="E85" s="43" t="s">
        <v>36</v>
      </c>
      <c r="F85" s="44">
        <v>40</v>
      </c>
      <c r="G85" s="44">
        <v>3.2</v>
      </c>
      <c r="H85" s="44">
        <v>0.6</v>
      </c>
      <c r="I85" s="44">
        <v>19</v>
      </c>
      <c r="J85" s="44">
        <v>96</v>
      </c>
      <c r="K85" s="45">
        <v>5</v>
      </c>
    </row>
    <row r="86" spans="1:11" ht="14.5" x14ac:dyDescent="0.3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5" x14ac:dyDescent="0.35">
      <c r="A87" s="24"/>
      <c r="B87" s="16"/>
      <c r="C87" s="11"/>
      <c r="D87" s="6"/>
      <c r="E87" s="43"/>
      <c r="F87" s="49"/>
      <c r="G87" s="57"/>
      <c r="H87" s="57"/>
      <c r="I87" s="57"/>
      <c r="J87" s="57"/>
      <c r="K87" s="45"/>
    </row>
    <row r="88" spans="1:11" ht="14.5" x14ac:dyDescent="0.35">
      <c r="A88" s="24"/>
      <c r="B88" s="16"/>
      <c r="C88" s="11"/>
      <c r="D88" s="6"/>
      <c r="E88" s="43"/>
      <c r="F88" s="49"/>
      <c r="G88" s="57"/>
      <c r="H88" s="57"/>
      <c r="I88" s="57"/>
      <c r="J88" s="57"/>
      <c r="K88" s="45"/>
    </row>
    <row r="89" spans="1:11" ht="14.5" x14ac:dyDescent="0.35">
      <c r="A89" s="25"/>
      <c r="B89" s="18"/>
      <c r="C89" s="8"/>
      <c r="D89" s="19" t="s">
        <v>33</v>
      </c>
      <c r="E89" s="9"/>
      <c r="F89" s="20">
        <f>SUM(F82:F88)</f>
        <v>502</v>
      </c>
      <c r="G89" s="20">
        <f t="shared" ref="G89" si="39">SUM(G82:G88)</f>
        <v>9.3999999999999986</v>
      </c>
      <c r="H89" s="20">
        <f t="shared" ref="H89" si="40">SUM(H82:H88)</f>
        <v>10.199999999999999</v>
      </c>
      <c r="I89" s="20">
        <f t="shared" ref="I89" si="41">SUM(I82:I88)</f>
        <v>63.7</v>
      </c>
      <c r="J89" s="20">
        <f t="shared" ref="J89" si="42">SUM(J82:J88)</f>
        <v>603.9</v>
      </c>
      <c r="K89" s="26"/>
    </row>
    <row r="90" spans="1:11" ht="14.5" x14ac:dyDescent="0.3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37</v>
      </c>
      <c r="F90" s="44">
        <v>60</v>
      </c>
      <c r="G90" s="44">
        <v>2.4</v>
      </c>
      <c r="H90" s="44">
        <v>6.8</v>
      </c>
      <c r="I90" s="44">
        <v>15.4</v>
      </c>
      <c r="J90" s="44">
        <v>66</v>
      </c>
      <c r="K90" s="45">
        <v>75</v>
      </c>
    </row>
    <row r="91" spans="1:11" ht="14.5" x14ac:dyDescent="0.35">
      <c r="A91" s="24"/>
      <c r="B91" s="16"/>
      <c r="C91" s="11"/>
      <c r="D91" s="7" t="s">
        <v>27</v>
      </c>
      <c r="E91" s="43" t="s">
        <v>52</v>
      </c>
      <c r="F91" s="44">
        <v>250</v>
      </c>
      <c r="G91" s="44">
        <v>1.6</v>
      </c>
      <c r="H91" s="44">
        <v>4.8</v>
      </c>
      <c r="I91" s="44">
        <v>12</v>
      </c>
      <c r="J91" s="44">
        <v>98.2</v>
      </c>
      <c r="K91" s="45">
        <v>82</v>
      </c>
    </row>
    <row r="92" spans="1:11" ht="14.5" x14ac:dyDescent="0.35">
      <c r="A92" s="24"/>
      <c r="B92" s="16"/>
      <c r="C92" s="11"/>
      <c r="D92" s="7" t="s">
        <v>28</v>
      </c>
      <c r="E92" s="43" t="s">
        <v>79</v>
      </c>
      <c r="F92" s="44">
        <v>90</v>
      </c>
      <c r="G92" s="44">
        <v>13.6</v>
      </c>
      <c r="H92" s="44">
        <v>12.8</v>
      </c>
      <c r="I92" s="44">
        <v>13.4</v>
      </c>
      <c r="J92" s="44">
        <v>223.8</v>
      </c>
      <c r="K92" s="45">
        <v>274</v>
      </c>
    </row>
    <row r="93" spans="1:11" ht="14.5" x14ac:dyDescent="0.35">
      <c r="A93" s="24"/>
      <c r="B93" s="16"/>
      <c r="C93" s="11"/>
      <c r="D93" s="7" t="s">
        <v>29</v>
      </c>
      <c r="E93" s="43" t="s">
        <v>39</v>
      </c>
      <c r="F93" s="44">
        <v>155</v>
      </c>
      <c r="G93" s="44">
        <v>5.4</v>
      </c>
      <c r="H93" s="44">
        <v>0.6</v>
      </c>
      <c r="I93" s="44">
        <v>28.5</v>
      </c>
      <c r="J93" s="44">
        <v>141.9</v>
      </c>
      <c r="K93" s="45">
        <v>202.203</v>
      </c>
    </row>
    <row r="94" spans="1:11" ht="14.5" x14ac:dyDescent="0.35">
      <c r="A94" s="24"/>
      <c r="B94" s="16"/>
      <c r="C94" s="11"/>
      <c r="D94" s="7" t="s">
        <v>30</v>
      </c>
      <c r="E94" s="43" t="s">
        <v>46</v>
      </c>
      <c r="F94" s="44">
        <v>200</v>
      </c>
      <c r="G94" s="44">
        <v>0.08</v>
      </c>
      <c r="H94" s="44">
        <v>0</v>
      </c>
      <c r="I94" s="44">
        <v>21.8</v>
      </c>
      <c r="J94" s="44">
        <v>127.2</v>
      </c>
      <c r="K94" s="45">
        <v>342</v>
      </c>
    </row>
    <row r="95" spans="1:11" ht="14.5" x14ac:dyDescent="0.35">
      <c r="A95" s="24"/>
      <c r="B95" s="16"/>
      <c r="C95" s="11"/>
      <c r="D95" s="7" t="s">
        <v>31</v>
      </c>
      <c r="E95" s="43" t="s">
        <v>36</v>
      </c>
      <c r="F95" s="44">
        <v>30</v>
      </c>
      <c r="G95" s="44">
        <v>2.4</v>
      </c>
      <c r="H95" s="44">
        <v>0.4</v>
      </c>
      <c r="I95" s="44">
        <v>14.2</v>
      </c>
      <c r="J95" s="44">
        <v>72</v>
      </c>
      <c r="K95" s="45">
        <v>5</v>
      </c>
    </row>
    <row r="96" spans="1:11" ht="14.5" x14ac:dyDescent="0.35">
      <c r="A96" s="24"/>
      <c r="B96" s="16"/>
      <c r="C96" s="11"/>
      <c r="D96" s="7" t="s">
        <v>32</v>
      </c>
      <c r="E96" s="43" t="s">
        <v>41</v>
      </c>
      <c r="F96" s="59">
        <v>20</v>
      </c>
      <c r="G96" s="57">
        <v>1.6</v>
      </c>
      <c r="H96" s="57">
        <v>0.3</v>
      </c>
      <c r="I96" s="57">
        <v>9.5</v>
      </c>
      <c r="J96" s="44">
        <v>48</v>
      </c>
      <c r="K96" s="45">
        <v>5</v>
      </c>
    </row>
    <row r="97" spans="1:11" ht="14.5" x14ac:dyDescent="0.35">
      <c r="A97" s="24"/>
      <c r="B97" s="16"/>
      <c r="C97" s="11"/>
      <c r="D97" s="6"/>
      <c r="E97" s="43"/>
      <c r="F97" s="49"/>
      <c r="G97" s="57"/>
      <c r="H97" s="57"/>
      <c r="I97" s="57"/>
      <c r="J97" s="57"/>
      <c r="K97" s="45"/>
    </row>
    <row r="98" spans="1:11" ht="14.5" x14ac:dyDescent="0.3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5" x14ac:dyDescent="0.35">
      <c r="A99" s="25"/>
      <c r="B99" s="18"/>
      <c r="C99" s="8"/>
      <c r="D99" s="19" t="s">
        <v>33</v>
      </c>
      <c r="E99" s="12"/>
      <c r="F99" s="20">
        <f>SUM(F90:F98)</f>
        <v>805</v>
      </c>
      <c r="G99" s="20">
        <f t="shared" ref="G99" si="43">SUM(G90:G98)</f>
        <v>27.08</v>
      </c>
      <c r="H99" s="20">
        <f t="shared" ref="H99" si="44">SUM(H90:H98)</f>
        <v>25.7</v>
      </c>
      <c r="I99" s="20">
        <f t="shared" ref="I99" si="45">SUM(I90:I98)</f>
        <v>114.8</v>
      </c>
      <c r="J99" s="20">
        <f t="shared" ref="J99" si="46">SUM(J90:J98)</f>
        <v>777.1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72" t="s">
        <v>4</v>
      </c>
      <c r="D100" s="73"/>
      <c r="E100" s="32"/>
      <c r="F100" s="33">
        <f>F89+F99</f>
        <v>1307</v>
      </c>
      <c r="G100" s="33">
        <f t="shared" ref="G100" si="47">G89+G99</f>
        <v>36.479999999999997</v>
      </c>
      <c r="H100" s="33">
        <f t="shared" ref="H100" si="48">H89+H99</f>
        <v>35.9</v>
      </c>
      <c r="I100" s="33">
        <f t="shared" ref="I100" si="49">I89+I99</f>
        <v>178.5</v>
      </c>
      <c r="J100" s="33">
        <f t="shared" ref="J100" si="50">J89+J99</f>
        <v>1381</v>
      </c>
      <c r="K100" s="33"/>
    </row>
    <row r="101" spans="1:11" ht="25" x14ac:dyDescent="0.35">
      <c r="A101" s="21">
        <v>2</v>
      </c>
      <c r="B101" s="22">
        <v>1</v>
      </c>
      <c r="C101" s="23" t="s">
        <v>20</v>
      </c>
      <c r="D101" s="5" t="s">
        <v>21</v>
      </c>
      <c r="E101" s="40" t="s">
        <v>64</v>
      </c>
      <c r="F101" s="63">
        <v>290</v>
      </c>
      <c r="G101" s="60">
        <v>16.600000000000001</v>
      </c>
      <c r="H101" s="60">
        <v>10.3</v>
      </c>
      <c r="I101" s="60">
        <v>57.4</v>
      </c>
      <c r="J101" s="60">
        <v>584</v>
      </c>
      <c r="K101" s="42" t="s">
        <v>65</v>
      </c>
    </row>
    <row r="102" spans="1:11" ht="14.5" x14ac:dyDescent="0.3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5" x14ac:dyDescent="0.35">
      <c r="A103" s="24"/>
      <c r="B103" s="16"/>
      <c r="C103" s="11"/>
      <c r="D103" s="7" t="s">
        <v>22</v>
      </c>
      <c r="E103" s="43" t="s">
        <v>35</v>
      </c>
      <c r="F103" s="44">
        <v>215</v>
      </c>
      <c r="G103" s="44">
        <v>0.1</v>
      </c>
      <c r="H103" s="44">
        <v>0</v>
      </c>
      <c r="I103" s="44">
        <v>15</v>
      </c>
      <c r="J103" s="44">
        <v>60</v>
      </c>
      <c r="K103" s="45">
        <v>376</v>
      </c>
    </row>
    <row r="104" spans="1:11" ht="14.5" x14ac:dyDescent="0.35">
      <c r="A104" s="24"/>
      <c r="B104" s="16"/>
      <c r="C104" s="11"/>
      <c r="D104" s="7" t="s">
        <v>23</v>
      </c>
      <c r="E104" s="43" t="s">
        <v>36</v>
      </c>
      <c r="F104" s="44">
        <v>30</v>
      </c>
      <c r="G104" s="44">
        <v>2.4</v>
      </c>
      <c r="H104" s="44">
        <v>0.4</v>
      </c>
      <c r="I104" s="44">
        <v>14.2</v>
      </c>
      <c r="J104" s="44">
        <v>72</v>
      </c>
      <c r="K104" s="45">
        <v>5</v>
      </c>
    </row>
    <row r="105" spans="1:11" ht="14.5" x14ac:dyDescent="0.3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5" x14ac:dyDescent="0.35">
      <c r="A106" s="24"/>
      <c r="B106" s="16"/>
      <c r="C106" s="11"/>
      <c r="D106" s="6"/>
      <c r="E106" s="43"/>
      <c r="F106" s="49"/>
      <c r="G106" s="57"/>
      <c r="H106" s="57"/>
      <c r="I106" s="57"/>
      <c r="J106" s="57"/>
      <c r="K106" s="45"/>
    </row>
    <row r="107" spans="1:11" ht="14.5" x14ac:dyDescent="0.3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5" x14ac:dyDescent="0.35">
      <c r="A108" s="25"/>
      <c r="B108" s="18"/>
      <c r="C108" s="8"/>
      <c r="D108" s="19" t="s">
        <v>33</v>
      </c>
      <c r="E108" s="9"/>
      <c r="F108" s="20">
        <f>SUM(F101:F107)</f>
        <v>535</v>
      </c>
      <c r="G108" s="20">
        <f t="shared" ref="G108:J108" si="51">SUM(G101:G107)</f>
        <v>19.100000000000001</v>
      </c>
      <c r="H108" s="20">
        <f t="shared" si="51"/>
        <v>10.700000000000001</v>
      </c>
      <c r="I108" s="20">
        <f t="shared" si="51"/>
        <v>86.600000000000009</v>
      </c>
      <c r="J108" s="20">
        <f t="shared" si="51"/>
        <v>716</v>
      </c>
      <c r="K108" s="26"/>
    </row>
    <row r="109" spans="1:11" ht="14.5" x14ac:dyDescent="0.3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37</v>
      </c>
      <c r="F109" s="44">
        <v>60</v>
      </c>
      <c r="G109" s="44">
        <v>2.4</v>
      </c>
      <c r="H109" s="44">
        <v>6.8</v>
      </c>
      <c r="I109" s="44">
        <v>15.4</v>
      </c>
      <c r="J109" s="44">
        <v>66</v>
      </c>
      <c r="K109" s="45">
        <v>75</v>
      </c>
    </row>
    <row r="110" spans="1:11" ht="14.5" x14ac:dyDescent="0.35">
      <c r="A110" s="24"/>
      <c r="B110" s="16"/>
      <c r="C110" s="11"/>
      <c r="D110" s="7" t="s">
        <v>27</v>
      </c>
      <c r="E110" s="43" t="s">
        <v>44</v>
      </c>
      <c r="F110" s="44">
        <v>250</v>
      </c>
      <c r="G110" s="44">
        <v>2.5</v>
      </c>
      <c r="H110" s="44">
        <v>3.5</v>
      </c>
      <c r="I110" s="44">
        <v>13.4</v>
      </c>
      <c r="J110" s="44">
        <v>113.8</v>
      </c>
      <c r="K110" s="45">
        <v>103.297</v>
      </c>
    </row>
    <row r="111" spans="1:11" ht="14.5" x14ac:dyDescent="0.35">
      <c r="A111" s="24"/>
      <c r="B111" s="16"/>
      <c r="C111" s="11"/>
      <c r="D111" s="7" t="s">
        <v>28</v>
      </c>
      <c r="E111" s="43" t="s">
        <v>38</v>
      </c>
      <c r="F111" s="44">
        <v>120</v>
      </c>
      <c r="G111" s="44">
        <v>11.9</v>
      </c>
      <c r="H111" s="44">
        <v>7.7</v>
      </c>
      <c r="I111" s="44">
        <v>18.8</v>
      </c>
      <c r="J111" s="44">
        <v>205</v>
      </c>
      <c r="K111" s="45">
        <v>131</v>
      </c>
    </row>
    <row r="112" spans="1:11" ht="14.5" x14ac:dyDescent="0.35">
      <c r="A112" s="24"/>
      <c r="B112" s="16"/>
      <c r="C112" s="11"/>
      <c r="D112" s="7" t="s">
        <v>29</v>
      </c>
      <c r="E112" s="43" t="s">
        <v>39</v>
      </c>
      <c r="F112" s="59">
        <v>150</v>
      </c>
      <c r="G112" s="57">
        <v>5.4</v>
      </c>
      <c r="H112" s="57">
        <v>0.6</v>
      </c>
      <c r="I112" s="57">
        <v>28.5</v>
      </c>
      <c r="J112" s="57">
        <v>141.9</v>
      </c>
      <c r="K112" s="45">
        <v>202.203</v>
      </c>
    </row>
    <row r="113" spans="1:11" ht="14.5" x14ac:dyDescent="0.35">
      <c r="A113" s="24"/>
      <c r="B113" s="16"/>
      <c r="C113" s="11"/>
      <c r="D113" s="7" t="s">
        <v>30</v>
      </c>
      <c r="E113" s="43" t="s">
        <v>40</v>
      </c>
      <c r="F113" s="44">
        <v>222</v>
      </c>
      <c r="G113" s="44">
        <v>1.4</v>
      </c>
      <c r="H113" s="44">
        <v>1.6</v>
      </c>
      <c r="I113" s="44">
        <v>17.7</v>
      </c>
      <c r="J113" s="44">
        <v>91</v>
      </c>
      <c r="K113" s="45">
        <v>377</v>
      </c>
    </row>
    <row r="114" spans="1:11" ht="14.5" x14ac:dyDescent="0.35">
      <c r="A114" s="24"/>
      <c r="B114" s="16"/>
      <c r="C114" s="11"/>
      <c r="D114" s="7" t="s">
        <v>31</v>
      </c>
      <c r="E114" s="43" t="s">
        <v>36</v>
      </c>
      <c r="F114" s="44">
        <v>30</v>
      </c>
      <c r="G114" s="44">
        <v>2.4</v>
      </c>
      <c r="H114" s="44">
        <v>0.4</v>
      </c>
      <c r="I114" s="44">
        <v>14.2</v>
      </c>
      <c r="J114" s="44">
        <v>72</v>
      </c>
      <c r="K114" s="45">
        <v>5</v>
      </c>
    </row>
    <row r="115" spans="1:11" ht="14.5" x14ac:dyDescent="0.35">
      <c r="A115" s="24"/>
      <c r="B115" s="16"/>
      <c r="C115" s="11"/>
      <c r="D115" s="7" t="s">
        <v>32</v>
      </c>
      <c r="E115" s="43" t="s">
        <v>41</v>
      </c>
      <c r="F115" s="59">
        <v>20</v>
      </c>
      <c r="G115" s="57">
        <v>1.6</v>
      </c>
      <c r="H115" s="57">
        <v>0.3</v>
      </c>
      <c r="I115" s="57">
        <v>9.5</v>
      </c>
      <c r="J115" s="57">
        <v>48</v>
      </c>
      <c r="K115" s="45">
        <v>5</v>
      </c>
    </row>
    <row r="116" spans="1:11" ht="14.5" x14ac:dyDescent="0.35">
      <c r="A116" s="24"/>
      <c r="B116" s="16"/>
      <c r="C116" s="11"/>
      <c r="D116" s="6"/>
      <c r="E116" s="43"/>
      <c r="F116" s="49"/>
      <c r="G116" s="57"/>
      <c r="H116" s="57"/>
      <c r="I116" s="57"/>
      <c r="J116" s="57"/>
      <c r="K116" s="45"/>
    </row>
    <row r="117" spans="1:11" ht="14.5" x14ac:dyDescent="0.3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5" x14ac:dyDescent="0.35">
      <c r="A118" s="25"/>
      <c r="B118" s="18"/>
      <c r="C118" s="8"/>
      <c r="D118" s="19" t="s">
        <v>33</v>
      </c>
      <c r="E118" s="12"/>
      <c r="F118" s="20">
        <f>SUM(F109:F117)</f>
        <v>852</v>
      </c>
      <c r="G118" s="20">
        <f t="shared" ref="G118:J118" si="52">SUM(G109:G117)</f>
        <v>27.6</v>
      </c>
      <c r="H118" s="20">
        <f t="shared" si="52"/>
        <v>20.900000000000002</v>
      </c>
      <c r="I118" s="20">
        <f t="shared" si="52"/>
        <v>117.5</v>
      </c>
      <c r="J118" s="20">
        <f t="shared" si="52"/>
        <v>737.7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72" t="s">
        <v>4</v>
      </c>
      <c r="D119" s="73"/>
      <c r="E119" s="32"/>
      <c r="F119" s="33">
        <f>F108+F118</f>
        <v>1387</v>
      </c>
      <c r="G119" s="33">
        <f t="shared" ref="G119" si="53">G108+G118</f>
        <v>46.7</v>
      </c>
      <c r="H119" s="33">
        <f t="shared" ref="H119" si="54">H108+H118</f>
        <v>31.6</v>
      </c>
      <c r="I119" s="33">
        <f t="shared" ref="I119" si="55">I108+I118</f>
        <v>204.10000000000002</v>
      </c>
      <c r="J119" s="33">
        <f t="shared" ref="J119" si="56">J108+J118</f>
        <v>1453.7</v>
      </c>
      <c r="K119" s="33"/>
    </row>
    <row r="120" spans="1:11" ht="14.5" x14ac:dyDescent="0.35">
      <c r="A120" s="15">
        <v>2</v>
      </c>
      <c r="B120" s="16">
        <v>2</v>
      </c>
      <c r="C120" s="23" t="s">
        <v>20</v>
      </c>
      <c r="D120" s="5" t="s">
        <v>21</v>
      </c>
      <c r="E120" s="40" t="s">
        <v>91</v>
      </c>
      <c r="F120" s="41">
        <v>210</v>
      </c>
      <c r="G120" s="41">
        <v>3</v>
      </c>
      <c r="H120" s="41">
        <v>4.7</v>
      </c>
      <c r="I120" s="41">
        <v>30</v>
      </c>
      <c r="J120" s="41">
        <v>196</v>
      </c>
      <c r="K120" s="42">
        <v>174</v>
      </c>
    </row>
    <row r="121" spans="1:11" ht="14.5" x14ac:dyDescent="0.35">
      <c r="A121" s="15"/>
      <c r="B121" s="16"/>
      <c r="C121" s="11"/>
      <c r="D121" s="6"/>
      <c r="E121" s="43" t="s">
        <v>47</v>
      </c>
      <c r="F121" s="44">
        <v>10</v>
      </c>
      <c r="G121" s="44">
        <v>0.1</v>
      </c>
      <c r="H121" s="44">
        <v>8.1999999999999993</v>
      </c>
      <c r="I121" s="44">
        <v>0.1</v>
      </c>
      <c r="J121" s="44">
        <v>75</v>
      </c>
      <c r="K121" s="45">
        <v>14</v>
      </c>
    </row>
    <row r="122" spans="1:11" ht="14.5" x14ac:dyDescent="0.35">
      <c r="A122" s="15"/>
      <c r="B122" s="16"/>
      <c r="C122" s="11"/>
      <c r="D122" s="7" t="s">
        <v>22</v>
      </c>
      <c r="E122" s="65" t="s">
        <v>40</v>
      </c>
      <c r="F122" s="66">
        <v>222</v>
      </c>
      <c r="G122" s="66">
        <v>1.4</v>
      </c>
      <c r="H122" s="66">
        <v>1.6</v>
      </c>
      <c r="I122" s="66">
        <v>17.7</v>
      </c>
      <c r="J122" s="66">
        <v>91</v>
      </c>
      <c r="K122" s="45">
        <v>377</v>
      </c>
    </row>
    <row r="123" spans="1:11" ht="14.5" x14ac:dyDescent="0.35">
      <c r="A123" s="15"/>
      <c r="B123" s="16"/>
      <c r="C123" s="11"/>
      <c r="D123" s="7" t="s">
        <v>23</v>
      </c>
      <c r="E123" s="43" t="s">
        <v>36</v>
      </c>
      <c r="F123" s="44">
        <v>61</v>
      </c>
      <c r="G123" s="44">
        <v>4.8</v>
      </c>
      <c r="H123" s="44">
        <v>0.8</v>
      </c>
      <c r="I123" s="44">
        <v>28.4</v>
      </c>
      <c r="J123" s="44">
        <v>144</v>
      </c>
      <c r="K123" s="45">
        <v>5</v>
      </c>
    </row>
    <row r="124" spans="1:11" ht="14.5" x14ac:dyDescent="0.35">
      <c r="A124" s="15"/>
      <c r="B124" s="16"/>
      <c r="C124" s="11"/>
      <c r="D124" s="7" t="s">
        <v>24</v>
      </c>
      <c r="E124" s="43" t="s">
        <v>57</v>
      </c>
      <c r="F124" s="59">
        <v>200</v>
      </c>
      <c r="G124" s="57">
        <v>1</v>
      </c>
      <c r="H124" s="57">
        <v>1</v>
      </c>
      <c r="I124" s="57">
        <v>23.12</v>
      </c>
      <c r="J124" s="57">
        <v>105.89</v>
      </c>
      <c r="K124" s="45">
        <v>338</v>
      </c>
    </row>
    <row r="125" spans="1:11" ht="14.5" x14ac:dyDescent="0.3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5" x14ac:dyDescent="0.3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5" x14ac:dyDescent="0.35">
      <c r="A127" s="17"/>
      <c r="B127" s="18"/>
      <c r="C127" s="8"/>
      <c r="D127" s="19" t="s">
        <v>33</v>
      </c>
      <c r="E127" s="9"/>
      <c r="F127" s="20">
        <f>SUM(F120:F126)</f>
        <v>703</v>
      </c>
      <c r="G127" s="20">
        <f t="shared" ref="G127:J127" si="57">SUM(G120:G126)</f>
        <v>10.3</v>
      </c>
      <c r="H127" s="20">
        <f t="shared" si="57"/>
        <v>16.299999999999997</v>
      </c>
      <c r="I127" s="20">
        <f t="shared" si="57"/>
        <v>99.32</v>
      </c>
      <c r="J127" s="20">
        <f t="shared" si="57"/>
        <v>611.89</v>
      </c>
      <c r="K127" s="26"/>
    </row>
    <row r="128" spans="1:11" ht="14.5" x14ac:dyDescent="0.3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50</v>
      </c>
      <c r="F128" s="58">
        <v>60</v>
      </c>
      <c r="G128" s="57">
        <v>0.69</v>
      </c>
      <c r="H128" s="57">
        <v>2.04</v>
      </c>
      <c r="I128" s="57">
        <v>4.62</v>
      </c>
      <c r="J128" s="57">
        <v>39.6</v>
      </c>
      <c r="K128" s="45">
        <v>75</v>
      </c>
    </row>
    <row r="129" spans="1:11" ht="14.5" x14ac:dyDescent="0.35">
      <c r="A129" s="15"/>
      <c r="B129" s="16"/>
      <c r="C129" s="11"/>
      <c r="D129" s="7" t="s">
        <v>27</v>
      </c>
      <c r="E129" s="43" t="s">
        <v>61</v>
      </c>
      <c r="F129" s="44">
        <v>250</v>
      </c>
      <c r="G129" s="44">
        <v>5.07</v>
      </c>
      <c r="H129" s="44">
        <v>5.4</v>
      </c>
      <c r="I129" s="44">
        <v>23.8</v>
      </c>
      <c r="J129" s="44">
        <v>163.80000000000001</v>
      </c>
      <c r="K129" s="45">
        <v>102</v>
      </c>
    </row>
    <row r="130" spans="1:11" ht="14.5" x14ac:dyDescent="0.35">
      <c r="A130" s="15"/>
      <c r="B130" s="16"/>
      <c r="C130" s="11"/>
      <c r="D130" s="7" t="s">
        <v>28</v>
      </c>
      <c r="E130" s="43" t="s">
        <v>63</v>
      </c>
      <c r="F130" s="44">
        <v>90</v>
      </c>
      <c r="G130" s="44">
        <v>13.6</v>
      </c>
      <c r="H130" s="44">
        <v>12.8</v>
      </c>
      <c r="I130" s="44">
        <v>13.4</v>
      </c>
      <c r="J130" s="44">
        <v>223.8</v>
      </c>
      <c r="K130" s="45">
        <v>294</v>
      </c>
    </row>
    <row r="131" spans="1:11" ht="14.5" x14ac:dyDescent="0.35">
      <c r="A131" s="15"/>
      <c r="B131" s="16"/>
      <c r="C131" s="11"/>
      <c r="D131" s="7" t="s">
        <v>29</v>
      </c>
      <c r="E131" s="43" t="s">
        <v>66</v>
      </c>
      <c r="F131" s="59">
        <v>150</v>
      </c>
      <c r="G131" s="57">
        <v>3.6</v>
      </c>
      <c r="H131" s="57">
        <v>2.4</v>
      </c>
      <c r="I131" s="57">
        <v>38.700000000000003</v>
      </c>
      <c r="J131" s="57">
        <v>283.5</v>
      </c>
      <c r="K131" s="45">
        <v>171</v>
      </c>
    </row>
    <row r="132" spans="1:11" ht="14.5" x14ac:dyDescent="0.35">
      <c r="A132" s="15"/>
      <c r="B132" s="16"/>
      <c r="C132" s="11"/>
      <c r="D132" s="7" t="s">
        <v>30</v>
      </c>
      <c r="E132" s="43" t="s">
        <v>46</v>
      </c>
      <c r="F132" s="44">
        <v>200</v>
      </c>
      <c r="G132" s="44">
        <v>0.08</v>
      </c>
      <c r="H132" s="44">
        <v>0</v>
      </c>
      <c r="I132" s="44">
        <v>21.8</v>
      </c>
      <c r="J132" s="44">
        <v>127.2</v>
      </c>
      <c r="K132" s="45">
        <v>342</v>
      </c>
    </row>
    <row r="133" spans="1:11" ht="14.5" x14ac:dyDescent="0.35">
      <c r="A133" s="15"/>
      <c r="B133" s="16"/>
      <c r="C133" s="11"/>
      <c r="D133" s="7" t="s">
        <v>31</v>
      </c>
      <c r="E133" s="43" t="s">
        <v>36</v>
      </c>
      <c r="F133" s="44">
        <v>30</v>
      </c>
      <c r="G133" s="44">
        <v>2.4</v>
      </c>
      <c r="H133" s="44">
        <v>0.4</v>
      </c>
      <c r="I133" s="44">
        <v>14.2</v>
      </c>
      <c r="J133" s="44">
        <v>72</v>
      </c>
      <c r="K133" s="45">
        <v>5</v>
      </c>
    </row>
    <row r="134" spans="1:11" ht="14.5" x14ac:dyDescent="0.35">
      <c r="A134" s="15"/>
      <c r="B134" s="16"/>
      <c r="C134" s="11"/>
      <c r="D134" s="7" t="s">
        <v>32</v>
      </c>
      <c r="E134" s="43" t="s">
        <v>41</v>
      </c>
      <c r="F134" s="59">
        <v>20</v>
      </c>
      <c r="G134" s="57">
        <v>1.6</v>
      </c>
      <c r="H134" s="57">
        <v>0.3</v>
      </c>
      <c r="I134" s="57">
        <v>9.5</v>
      </c>
      <c r="J134" s="57">
        <v>48</v>
      </c>
      <c r="K134" s="45">
        <v>5</v>
      </c>
    </row>
    <row r="135" spans="1:11" ht="14.5" x14ac:dyDescent="0.35">
      <c r="A135" s="15"/>
      <c r="B135" s="16"/>
      <c r="C135" s="11"/>
      <c r="D135" s="6"/>
      <c r="E135" s="43"/>
      <c r="F135" s="59"/>
      <c r="G135" s="57"/>
      <c r="H135" s="57"/>
      <c r="I135" s="57"/>
      <c r="J135" s="57"/>
      <c r="K135" s="45"/>
    </row>
    <row r="136" spans="1:11" ht="14.5" x14ac:dyDescent="0.3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5" x14ac:dyDescent="0.35">
      <c r="A137" s="17"/>
      <c r="B137" s="18"/>
      <c r="C137" s="8"/>
      <c r="D137" s="19" t="s">
        <v>33</v>
      </c>
      <c r="E137" s="12"/>
      <c r="F137" s="20">
        <f>SUM(F128:F136)</f>
        <v>800</v>
      </c>
      <c r="G137" s="20">
        <f t="shared" ref="G137:J137" si="58">SUM(G128:G136)</f>
        <v>27.04</v>
      </c>
      <c r="H137" s="20">
        <f t="shared" si="58"/>
        <v>23.34</v>
      </c>
      <c r="I137" s="20">
        <f t="shared" si="58"/>
        <v>126.02000000000001</v>
      </c>
      <c r="J137" s="20">
        <f t="shared" si="58"/>
        <v>957.90000000000009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72" t="s">
        <v>4</v>
      </c>
      <c r="D138" s="73"/>
      <c r="E138" s="32"/>
      <c r="F138" s="33">
        <f>F127+F137</f>
        <v>1503</v>
      </c>
      <c r="G138" s="33">
        <f t="shared" ref="G138" si="59">G127+G137</f>
        <v>37.340000000000003</v>
      </c>
      <c r="H138" s="33">
        <f t="shared" ref="H138" si="60">H127+H137</f>
        <v>39.64</v>
      </c>
      <c r="I138" s="33">
        <f t="shared" ref="I138" si="61">I127+I137</f>
        <v>225.34</v>
      </c>
      <c r="J138" s="33">
        <f t="shared" ref="J138" si="62">J127+J137</f>
        <v>1569.79</v>
      </c>
      <c r="K138" s="33"/>
    </row>
    <row r="139" spans="1:11" ht="25" x14ac:dyDescent="0.35">
      <c r="A139" s="21">
        <v>2</v>
      </c>
      <c r="B139" s="22">
        <v>3</v>
      </c>
      <c r="C139" s="23" t="s">
        <v>20</v>
      </c>
      <c r="D139" s="5" t="s">
        <v>21</v>
      </c>
      <c r="E139" s="43" t="s">
        <v>81</v>
      </c>
      <c r="F139" s="49">
        <v>290</v>
      </c>
      <c r="G139" s="57">
        <v>17.600000000000001</v>
      </c>
      <c r="H139" s="57">
        <v>12.4</v>
      </c>
      <c r="I139" s="57">
        <v>42.9</v>
      </c>
      <c r="J139" s="57">
        <v>418</v>
      </c>
      <c r="K139" s="42" t="s">
        <v>82</v>
      </c>
    </row>
    <row r="140" spans="1:11" ht="14.5" x14ac:dyDescent="0.35">
      <c r="A140" s="24"/>
      <c r="B140" s="16"/>
      <c r="C140" s="11"/>
      <c r="D140" s="6"/>
      <c r="E140" s="43"/>
      <c r="F140" s="58"/>
      <c r="G140" s="57"/>
      <c r="H140" s="57"/>
      <c r="I140" s="57"/>
      <c r="J140" s="57"/>
      <c r="K140" s="45"/>
    </row>
    <row r="141" spans="1:11" ht="14.5" x14ac:dyDescent="0.35">
      <c r="A141" s="24"/>
      <c r="B141" s="16"/>
      <c r="C141" s="11"/>
      <c r="D141" s="7" t="s">
        <v>22</v>
      </c>
      <c r="E141" s="43" t="s">
        <v>75</v>
      </c>
      <c r="F141" s="49">
        <v>215</v>
      </c>
      <c r="G141" s="57">
        <v>1.4</v>
      </c>
      <c r="H141" s="57">
        <v>1.6</v>
      </c>
      <c r="I141" s="57">
        <v>17.7</v>
      </c>
      <c r="J141" s="57">
        <v>91</v>
      </c>
      <c r="K141" s="45">
        <v>378</v>
      </c>
    </row>
    <row r="142" spans="1:11" ht="15.75" customHeight="1" x14ac:dyDescent="0.35">
      <c r="A142" s="24"/>
      <c r="B142" s="16"/>
      <c r="C142" s="11"/>
      <c r="D142" s="7" t="s">
        <v>23</v>
      </c>
      <c r="E142" s="43" t="s">
        <v>36</v>
      </c>
      <c r="F142" s="44">
        <v>40</v>
      </c>
      <c r="G142" s="44">
        <v>3.2</v>
      </c>
      <c r="H142" s="44">
        <v>0.6</v>
      </c>
      <c r="I142" s="44">
        <v>19</v>
      </c>
      <c r="J142" s="44">
        <v>96</v>
      </c>
      <c r="K142" s="45">
        <v>5</v>
      </c>
    </row>
    <row r="143" spans="1:11" ht="14.5" x14ac:dyDescent="0.35">
      <c r="A143" s="24"/>
      <c r="B143" s="16"/>
      <c r="C143" s="11"/>
      <c r="D143" s="7" t="s">
        <v>24</v>
      </c>
      <c r="E143" s="43"/>
      <c r="F143" s="59"/>
      <c r="G143" s="57"/>
      <c r="H143" s="57"/>
      <c r="I143" s="57"/>
      <c r="J143" s="57"/>
      <c r="K143" s="45"/>
    </row>
    <row r="144" spans="1:11" ht="14.5" x14ac:dyDescent="0.3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5" x14ac:dyDescent="0.3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5" x14ac:dyDescent="0.35">
      <c r="A146" s="25"/>
      <c r="B146" s="18"/>
      <c r="C146" s="8"/>
      <c r="D146" s="19" t="s">
        <v>33</v>
      </c>
      <c r="E146" s="9"/>
      <c r="F146" s="20">
        <f>SUM(F139:F145)</f>
        <v>545</v>
      </c>
      <c r="G146" s="20">
        <f t="shared" ref="G146:J146" si="63">SUM(G139:G145)</f>
        <v>22.2</v>
      </c>
      <c r="H146" s="20">
        <f t="shared" si="63"/>
        <v>14.6</v>
      </c>
      <c r="I146" s="20">
        <f t="shared" si="63"/>
        <v>79.599999999999994</v>
      </c>
      <c r="J146" s="20">
        <f t="shared" si="63"/>
        <v>605</v>
      </c>
      <c r="K146" s="26"/>
    </row>
    <row r="147" spans="1:11" ht="14.5" x14ac:dyDescent="0.3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5" x14ac:dyDescent="0.35">
      <c r="A148" s="24"/>
      <c r="B148" s="16"/>
      <c r="C148" s="11"/>
      <c r="D148" s="7" t="s">
        <v>27</v>
      </c>
      <c r="E148" s="43" t="s">
        <v>49</v>
      </c>
      <c r="F148" s="44">
        <v>250</v>
      </c>
      <c r="G148" s="44">
        <v>1.7</v>
      </c>
      <c r="H148" s="44">
        <v>4.9000000000000004</v>
      </c>
      <c r="I148" s="44">
        <v>8.3000000000000007</v>
      </c>
      <c r="J148" s="44">
        <v>84.8</v>
      </c>
      <c r="K148" s="45">
        <v>88</v>
      </c>
    </row>
    <row r="149" spans="1:11" ht="14.5" x14ac:dyDescent="0.35">
      <c r="A149" s="24"/>
      <c r="B149" s="16"/>
      <c r="C149" s="11"/>
      <c r="D149" s="7" t="s">
        <v>28</v>
      </c>
      <c r="E149" s="43" t="s">
        <v>67</v>
      </c>
      <c r="F149" s="44">
        <v>90</v>
      </c>
      <c r="G149" s="44">
        <v>13.6</v>
      </c>
      <c r="H149" s="44">
        <v>12.8</v>
      </c>
      <c r="I149" s="44">
        <v>13.4</v>
      </c>
      <c r="J149" s="44">
        <v>223.8</v>
      </c>
      <c r="K149" s="45">
        <v>274</v>
      </c>
    </row>
    <row r="150" spans="1:11" ht="14.5" x14ac:dyDescent="0.35">
      <c r="A150" s="24"/>
      <c r="B150" s="16"/>
      <c r="C150" s="11"/>
      <c r="D150" s="7" t="s">
        <v>29</v>
      </c>
      <c r="E150" s="43" t="s">
        <v>92</v>
      </c>
      <c r="F150" s="59">
        <v>155</v>
      </c>
      <c r="G150" s="57">
        <v>2.0499999999999998</v>
      </c>
      <c r="H150" s="57">
        <v>4.7</v>
      </c>
      <c r="I150" s="57">
        <v>21.75</v>
      </c>
      <c r="J150" s="57">
        <v>177.5</v>
      </c>
      <c r="K150" s="45">
        <v>171</v>
      </c>
    </row>
    <row r="151" spans="1:11" ht="14.5" x14ac:dyDescent="0.35">
      <c r="A151" s="24"/>
      <c r="B151" s="16"/>
      <c r="C151" s="11"/>
      <c r="D151" s="7" t="s">
        <v>30</v>
      </c>
      <c r="E151" s="43" t="s">
        <v>35</v>
      </c>
      <c r="F151" s="44">
        <v>215</v>
      </c>
      <c r="G151" s="44">
        <v>0.1</v>
      </c>
      <c r="H151" s="44">
        <v>0</v>
      </c>
      <c r="I151" s="44">
        <v>15</v>
      </c>
      <c r="J151" s="44">
        <v>60</v>
      </c>
      <c r="K151" s="45">
        <v>376</v>
      </c>
    </row>
    <row r="152" spans="1:11" ht="14.5" x14ac:dyDescent="0.35">
      <c r="A152" s="24"/>
      <c r="B152" s="16"/>
      <c r="C152" s="11"/>
      <c r="D152" s="7" t="s">
        <v>31</v>
      </c>
      <c r="E152" s="43" t="s">
        <v>36</v>
      </c>
      <c r="F152" s="44">
        <v>30</v>
      </c>
      <c r="G152" s="44">
        <v>2.4</v>
      </c>
      <c r="H152" s="44">
        <v>0.4</v>
      </c>
      <c r="I152" s="44">
        <v>14.2</v>
      </c>
      <c r="J152" s="44">
        <v>72</v>
      </c>
      <c r="K152" s="45">
        <v>5</v>
      </c>
    </row>
    <row r="153" spans="1:11" ht="14.5" x14ac:dyDescent="0.35">
      <c r="A153" s="24"/>
      <c r="B153" s="16"/>
      <c r="C153" s="11"/>
      <c r="D153" s="7" t="s">
        <v>32</v>
      </c>
      <c r="E153" s="43" t="s">
        <v>41</v>
      </c>
      <c r="F153" s="59">
        <v>20</v>
      </c>
      <c r="G153" s="57">
        <v>1.6</v>
      </c>
      <c r="H153" s="57">
        <v>0.3</v>
      </c>
      <c r="I153" s="57">
        <v>9.5</v>
      </c>
      <c r="J153" s="57">
        <v>48</v>
      </c>
      <c r="K153" s="45">
        <v>5</v>
      </c>
    </row>
    <row r="154" spans="1:11" ht="14.5" x14ac:dyDescent="0.35">
      <c r="A154" s="24"/>
      <c r="B154" s="16"/>
      <c r="C154" s="11"/>
      <c r="D154" s="6"/>
      <c r="E154" s="43"/>
      <c r="F154" s="59"/>
      <c r="G154" s="57"/>
      <c r="H154" s="57"/>
      <c r="I154" s="57"/>
      <c r="J154" s="57"/>
      <c r="K154" s="45"/>
    </row>
    <row r="155" spans="1:11" ht="14.5" x14ac:dyDescent="0.3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5" x14ac:dyDescent="0.35">
      <c r="A156" s="25"/>
      <c r="B156" s="18"/>
      <c r="C156" s="8"/>
      <c r="D156" s="19" t="s">
        <v>33</v>
      </c>
      <c r="E156" s="12"/>
      <c r="F156" s="20">
        <f>SUM(F147:F155)</f>
        <v>760</v>
      </c>
      <c r="G156" s="20">
        <f t="shared" ref="G156:J156" si="64">SUM(G147:G155)</f>
        <v>21.45</v>
      </c>
      <c r="H156" s="20">
        <f t="shared" si="64"/>
        <v>23.1</v>
      </c>
      <c r="I156" s="20">
        <f t="shared" si="64"/>
        <v>82.15</v>
      </c>
      <c r="J156" s="20">
        <f t="shared" si="64"/>
        <v>666.1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72" t="s">
        <v>4</v>
      </c>
      <c r="D157" s="73"/>
      <c r="E157" s="32"/>
      <c r="F157" s="33">
        <f>F146+F156</f>
        <v>1305</v>
      </c>
      <c r="G157" s="33">
        <f t="shared" ref="G157" si="65">G146+G156</f>
        <v>43.65</v>
      </c>
      <c r="H157" s="33">
        <f t="shared" ref="H157" si="66">H146+H156</f>
        <v>37.700000000000003</v>
      </c>
      <c r="I157" s="33">
        <f t="shared" ref="I157" si="67">I146+I156</f>
        <v>161.75</v>
      </c>
      <c r="J157" s="33">
        <f t="shared" ref="J157" si="68">J146+J156</f>
        <v>1271.0999999999999</v>
      </c>
      <c r="K157" s="33"/>
    </row>
    <row r="158" spans="1:11" ht="14.5" x14ac:dyDescent="0.35">
      <c r="A158" s="21">
        <v>2</v>
      </c>
      <c r="B158" s="22">
        <v>4</v>
      </c>
      <c r="C158" s="23" t="s">
        <v>20</v>
      </c>
      <c r="D158" s="5" t="s">
        <v>21</v>
      </c>
      <c r="E158" s="40" t="s">
        <v>48</v>
      </c>
      <c r="F158" s="41">
        <v>240</v>
      </c>
      <c r="G158" s="41">
        <v>23.84</v>
      </c>
      <c r="H158" s="41">
        <v>5</v>
      </c>
      <c r="I158" s="41">
        <v>38.56</v>
      </c>
      <c r="J158" s="41">
        <v>560.4</v>
      </c>
      <c r="K158" s="42">
        <v>291</v>
      </c>
    </row>
    <row r="159" spans="1:11" ht="14.5" x14ac:dyDescent="0.3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5" x14ac:dyDescent="0.35">
      <c r="A160" s="24"/>
      <c r="B160" s="16"/>
      <c r="C160" s="11"/>
      <c r="D160" s="7" t="s">
        <v>22</v>
      </c>
      <c r="E160" s="43" t="s">
        <v>35</v>
      </c>
      <c r="F160" s="44">
        <v>215</v>
      </c>
      <c r="G160" s="44">
        <v>0.1</v>
      </c>
      <c r="H160" s="44">
        <v>0</v>
      </c>
      <c r="I160" s="44">
        <v>15</v>
      </c>
      <c r="J160" s="44">
        <v>60</v>
      </c>
      <c r="K160" s="45">
        <v>376</v>
      </c>
    </row>
    <row r="161" spans="1:11" ht="14.5" x14ac:dyDescent="0.35">
      <c r="A161" s="24"/>
      <c r="B161" s="16"/>
      <c r="C161" s="11"/>
      <c r="D161" s="7" t="s">
        <v>23</v>
      </c>
      <c r="E161" s="43" t="s">
        <v>36</v>
      </c>
      <c r="F161" s="59">
        <v>30</v>
      </c>
      <c r="G161" s="57">
        <v>2.4</v>
      </c>
      <c r="H161" s="57">
        <v>0.4</v>
      </c>
      <c r="I161" s="57">
        <v>14.2</v>
      </c>
      <c r="J161" s="57">
        <v>72</v>
      </c>
      <c r="K161" s="45">
        <v>5</v>
      </c>
    </row>
    <row r="162" spans="1:11" ht="14.5" x14ac:dyDescent="0.3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5" x14ac:dyDescent="0.35">
      <c r="A163" s="24"/>
      <c r="B163" s="16"/>
      <c r="C163" s="11"/>
      <c r="D163" s="6"/>
      <c r="E163" s="43"/>
      <c r="F163" s="49"/>
      <c r="G163" s="57"/>
      <c r="H163" s="57"/>
      <c r="I163" s="57"/>
      <c r="J163" s="57"/>
      <c r="K163" s="45"/>
    </row>
    <row r="164" spans="1:11" ht="14.5" x14ac:dyDescent="0.35">
      <c r="A164" s="24"/>
      <c r="B164" s="16"/>
      <c r="C164" s="11"/>
      <c r="D164" s="6"/>
      <c r="E164" s="43"/>
      <c r="F164" s="49"/>
      <c r="G164" s="57"/>
      <c r="H164" s="57"/>
      <c r="I164" s="57"/>
      <c r="J164" s="57"/>
      <c r="K164" s="45"/>
    </row>
    <row r="165" spans="1:11" ht="14.5" x14ac:dyDescent="0.35">
      <c r="A165" s="25"/>
      <c r="B165" s="18"/>
      <c r="C165" s="8"/>
      <c r="D165" s="19" t="s">
        <v>33</v>
      </c>
      <c r="E165" s="9"/>
      <c r="F165" s="20">
        <f>SUM(F158:F164)</f>
        <v>485</v>
      </c>
      <c r="G165" s="20">
        <f t="shared" ref="G165:J165" si="69">SUM(G158:G164)</f>
        <v>26.34</v>
      </c>
      <c r="H165" s="20">
        <f t="shared" si="69"/>
        <v>5.4</v>
      </c>
      <c r="I165" s="20">
        <f t="shared" si="69"/>
        <v>67.760000000000005</v>
      </c>
      <c r="J165" s="20">
        <f t="shared" si="69"/>
        <v>692.4</v>
      </c>
      <c r="K165" s="26"/>
    </row>
    <row r="166" spans="1:11" ht="14.5" x14ac:dyDescent="0.3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83</v>
      </c>
      <c r="F166" s="49">
        <v>60</v>
      </c>
      <c r="G166" s="57">
        <v>1.2</v>
      </c>
      <c r="H166" s="57">
        <v>1.6</v>
      </c>
      <c r="I166" s="57">
        <v>8</v>
      </c>
      <c r="J166" s="57">
        <v>49.8</v>
      </c>
      <c r="K166" s="45">
        <v>139</v>
      </c>
    </row>
    <row r="167" spans="1:11" ht="14.5" x14ac:dyDescent="0.35">
      <c r="A167" s="24"/>
      <c r="B167" s="16"/>
      <c r="C167" s="11"/>
      <c r="D167" s="7" t="s">
        <v>27</v>
      </c>
      <c r="E167" s="43" t="s">
        <v>44</v>
      </c>
      <c r="F167" s="44">
        <v>250</v>
      </c>
      <c r="G167" s="44">
        <v>2.5</v>
      </c>
      <c r="H167" s="44">
        <v>3.5</v>
      </c>
      <c r="I167" s="44">
        <v>13.4</v>
      </c>
      <c r="J167" s="44">
        <v>113.8</v>
      </c>
      <c r="K167" s="45">
        <v>103.297</v>
      </c>
    </row>
    <row r="168" spans="1:11" ht="14.5" x14ac:dyDescent="0.35">
      <c r="A168" s="24"/>
      <c r="B168" s="16"/>
      <c r="C168" s="11"/>
      <c r="D168" s="7" t="s">
        <v>28</v>
      </c>
      <c r="E168" s="43" t="s">
        <v>84</v>
      </c>
      <c r="F168" s="49">
        <v>140</v>
      </c>
      <c r="G168" s="57">
        <v>27.7</v>
      </c>
      <c r="H168" s="57">
        <v>11.5</v>
      </c>
      <c r="I168" s="57">
        <v>6.6</v>
      </c>
      <c r="J168" s="57">
        <v>241.2</v>
      </c>
      <c r="K168" s="45">
        <v>260</v>
      </c>
    </row>
    <row r="169" spans="1:11" ht="14.5" x14ac:dyDescent="0.35">
      <c r="A169" s="24"/>
      <c r="B169" s="16"/>
      <c r="C169" s="11"/>
      <c r="D169" s="7" t="s">
        <v>29</v>
      </c>
      <c r="E169" s="43" t="s">
        <v>45</v>
      </c>
      <c r="F169" s="44">
        <v>150</v>
      </c>
      <c r="G169" s="44">
        <v>2.4500000000000002</v>
      </c>
      <c r="H169" s="44">
        <v>11</v>
      </c>
      <c r="I169" s="44">
        <v>13.15</v>
      </c>
      <c r="J169" s="44">
        <v>200.9</v>
      </c>
      <c r="K169" s="45">
        <v>128</v>
      </c>
    </row>
    <row r="170" spans="1:11" ht="14.5" x14ac:dyDescent="0.35">
      <c r="A170" s="24"/>
      <c r="B170" s="16"/>
      <c r="C170" s="11"/>
      <c r="D170" s="7" t="s">
        <v>30</v>
      </c>
      <c r="E170" s="43" t="s">
        <v>40</v>
      </c>
      <c r="F170" s="44">
        <v>222</v>
      </c>
      <c r="G170" s="44">
        <v>1.4</v>
      </c>
      <c r="H170" s="44">
        <v>1.6</v>
      </c>
      <c r="I170" s="44">
        <v>17.7</v>
      </c>
      <c r="J170" s="44">
        <v>91</v>
      </c>
      <c r="K170" s="45">
        <v>377</v>
      </c>
    </row>
    <row r="171" spans="1:11" ht="14.5" x14ac:dyDescent="0.35">
      <c r="A171" s="24"/>
      <c r="B171" s="16"/>
      <c r="C171" s="11"/>
      <c r="D171" s="7" t="s">
        <v>31</v>
      </c>
      <c r="E171" s="43" t="s">
        <v>36</v>
      </c>
      <c r="F171" s="44">
        <v>30</v>
      </c>
      <c r="G171" s="44">
        <v>2.4</v>
      </c>
      <c r="H171" s="44">
        <v>0.4</v>
      </c>
      <c r="I171" s="44">
        <v>14.2</v>
      </c>
      <c r="J171" s="44">
        <v>72</v>
      </c>
      <c r="K171" s="45">
        <v>5</v>
      </c>
    </row>
    <row r="172" spans="1:11" ht="14.5" x14ac:dyDescent="0.35">
      <c r="A172" s="24"/>
      <c r="B172" s="16"/>
      <c r="C172" s="11"/>
      <c r="D172" s="7" t="s">
        <v>32</v>
      </c>
      <c r="E172" s="43" t="s">
        <v>41</v>
      </c>
      <c r="F172" s="59">
        <v>20</v>
      </c>
      <c r="G172" s="57">
        <v>1.6</v>
      </c>
      <c r="H172" s="57">
        <v>0.3</v>
      </c>
      <c r="I172" s="57">
        <v>9.5</v>
      </c>
      <c r="J172" s="57">
        <v>48</v>
      </c>
      <c r="K172" s="45">
        <v>5</v>
      </c>
    </row>
    <row r="173" spans="1:11" ht="14.5" x14ac:dyDescent="0.35">
      <c r="A173" s="24"/>
      <c r="B173" s="16"/>
      <c r="C173" s="11"/>
      <c r="D173" s="6"/>
      <c r="E173" s="43"/>
      <c r="F173" s="49"/>
      <c r="G173" s="57"/>
      <c r="H173" s="57"/>
      <c r="I173" s="57"/>
      <c r="J173" s="57"/>
      <c r="K173" s="45"/>
    </row>
    <row r="174" spans="1:11" ht="14.5" x14ac:dyDescent="0.3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5" x14ac:dyDescent="0.35">
      <c r="A175" s="25"/>
      <c r="B175" s="18"/>
      <c r="C175" s="8"/>
      <c r="D175" s="19" t="s">
        <v>33</v>
      </c>
      <c r="E175" s="12"/>
      <c r="F175" s="20">
        <f>SUM(F166:F174)</f>
        <v>872</v>
      </c>
      <c r="G175" s="20">
        <f t="shared" ref="G175:J175" si="70">SUM(G166:G174)</f>
        <v>39.25</v>
      </c>
      <c r="H175" s="20">
        <f t="shared" si="70"/>
        <v>29.900000000000002</v>
      </c>
      <c r="I175" s="20">
        <f t="shared" si="70"/>
        <v>82.55</v>
      </c>
      <c r="J175" s="20">
        <f t="shared" si="70"/>
        <v>816.69999999999993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72" t="s">
        <v>4</v>
      </c>
      <c r="D176" s="73"/>
      <c r="E176" s="32"/>
      <c r="F176" s="33">
        <f>F165+F175</f>
        <v>1357</v>
      </c>
      <c r="G176" s="33">
        <f t="shared" ref="G176" si="71">G165+G175</f>
        <v>65.59</v>
      </c>
      <c r="H176" s="33">
        <f t="shared" ref="H176" si="72">H165+H175</f>
        <v>35.300000000000004</v>
      </c>
      <c r="I176" s="33">
        <f t="shared" ref="I176" si="73">I165+I175</f>
        <v>150.31</v>
      </c>
      <c r="J176" s="33">
        <f t="shared" ref="J176" si="74">J165+J175</f>
        <v>1509.1</v>
      </c>
      <c r="K176" s="33"/>
    </row>
    <row r="177" spans="1:11" ht="14.5" x14ac:dyDescent="0.35">
      <c r="A177" s="21">
        <v>2</v>
      </c>
      <c r="B177" s="22">
        <v>5</v>
      </c>
      <c r="C177" s="23" t="s">
        <v>20</v>
      </c>
      <c r="D177" s="5" t="s">
        <v>21</v>
      </c>
      <c r="E177" s="40" t="s">
        <v>68</v>
      </c>
      <c r="F177" s="41">
        <v>106</v>
      </c>
      <c r="G177" s="44">
        <v>4.5</v>
      </c>
      <c r="H177" s="44">
        <v>1.2</v>
      </c>
      <c r="I177" s="44">
        <v>10.1</v>
      </c>
      <c r="J177" s="44">
        <v>205</v>
      </c>
      <c r="K177" s="44">
        <v>210</v>
      </c>
    </row>
    <row r="178" spans="1:11" ht="14.5" x14ac:dyDescent="0.35">
      <c r="A178" s="24"/>
      <c r="B178" s="16"/>
      <c r="C178" s="11"/>
      <c r="D178" s="6"/>
      <c r="E178" s="43" t="s">
        <v>47</v>
      </c>
      <c r="F178" s="44">
        <v>10</v>
      </c>
      <c r="G178" s="44">
        <v>0.1</v>
      </c>
      <c r="H178" s="44">
        <v>8.1999999999999993</v>
      </c>
      <c r="I178" s="44">
        <v>0.1</v>
      </c>
      <c r="J178" s="44">
        <v>75</v>
      </c>
      <c r="K178" s="44">
        <v>14</v>
      </c>
    </row>
    <row r="179" spans="1:11" ht="14.5" x14ac:dyDescent="0.35">
      <c r="A179" s="24"/>
      <c r="B179" s="16"/>
      <c r="C179" s="11"/>
      <c r="D179" s="7" t="s">
        <v>22</v>
      </c>
      <c r="E179" s="43" t="s">
        <v>40</v>
      </c>
      <c r="F179" s="44">
        <v>222</v>
      </c>
      <c r="G179" s="44">
        <v>1.4</v>
      </c>
      <c r="H179" s="44">
        <v>1.6</v>
      </c>
      <c r="I179" s="44">
        <v>17.7</v>
      </c>
      <c r="J179" s="44">
        <v>91</v>
      </c>
      <c r="K179" s="44">
        <v>377</v>
      </c>
    </row>
    <row r="180" spans="1:11" ht="14.5" x14ac:dyDescent="0.35">
      <c r="A180" s="24"/>
      <c r="B180" s="16"/>
      <c r="C180" s="11"/>
      <c r="D180" s="7" t="s">
        <v>23</v>
      </c>
      <c r="E180" s="43" t="s">
        <v>36</v>
      </c>
      <c r="F180" s="59">
        <v>102</v>
      </c>
      <c r="G180" s="44">
        <v>8.7200000000000006</v>
      </c>
      <c r="H180" s="44">
        <v>1.45</v>
      </c>
      <c r="I180" s="44">
        <v>45.78</v>
      </c>
      <c r="J180" s="44">
        <v>231.08</v>
      </c>
      <c r="K180" s="44">
        <v>5</v>
      </c>
    </row>
    <row r="181" spans="1:11" ht="14.5" x14ac:dyDescent="0.3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4"/>
    </row>
    <row r="182" spans="1:11" ht="14.5" x14ac:dyDescent="0.35">
      <c r="A182" s="24"/>
      <c r="B182" s="16"/>
      <c r="C182" s="11"/>
      <c r="D182" s="6"/>
      <c r="E182" s="43" t="s">
        <v>69</v>
      </c>
      <c r="F182" s="59">
        <v>60</v>
      </c>
      <c r="G182" s="44">
        <v>0.6</v>
      </c>
      <c r="H182" s="44">
        <v>1.56</v>
      </c>
      <c r="I182" s="44">
        <v>5.64</v>
      </c>
      <c r="J182" s="44">
        <v>6</v>
      </c>
      <c r="K182" s="45" t="s">
        <v>80</v>
      </c>
    </row>
    <row r="183" spans="1:11" ht="14.5" x14ac:dyDescent="0.3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5">
      <c r="A184" s="25"/>
      <c r="B184" s="18"/>
      <c r="C184" s="8"/>
      <c r="D184" s="19" t="s">
        <v>33</v>
      </c>
      <c r="E184" s="9"/>
      <c r="F184" s="20">
        <f>SUM(F177:F183)</f>
        <v>500</v>
      </c>
      <c r="G184" s="20">
        <f t="shared" ref="G184:J184" si="75">SUM(G177:G183)</f>
        <v>15.32</v>
      </c>
      <c r="H184" s="20">
        <f t="shared" si="75"/>
        <v>14.009999999999998</v>
      </c>
      <c r="I184" s="20">
        <f t="shared" si="75"/>
        <v>79.320000000000007</v>
      </c>
      <c r="J184" s="20">
        <f t="shared" si="75"/>
        <v>608.08000000000004</v>
      </c>
      <c r="K184" s="26"/>
    </row>
    <row r="185" spans="1:11" ht="14.5" x14ac:dyDescent="0.3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50</v>
      </c>
      <c r="F185" s="44">
        <v>60</v>
      </c>
      <c r="G185" s="44">
        <v>0.69</v>
      </c>
      <c r="H185" s="44">
        <v>2.04</v>
      </c>
      <c r="I185" s="44">
        <v>4.62</v>
      </c>
      <c r="J185" s="44">
        <v>39.6</v>
      </c>
      <c r="K185" s="45">
        <v>75</v>
      </c>
    </row>
    <row r="186" spans="1:11" ht="14.5" x14ac:dyDescent="0.35">
      <c r="A186" s="24"/>
      <c r="B186" s="16"/>
      <c r="C186" s="11"/>
      <c r="D186" s="7" t="s">
        <v>27</v>
      </c>
      <c r="E186" s="43" t="s">
        <v>70</v>
      </c>
      <c r="F186" s="44">
        <v>250</v>
      </c>
      <c r="G186" s="44">
        <v>4.3</v>
      </c>
      <c r="H186" s="44">
        <v>4.8</v>
      </c>
      <c r="I186" s="44">
        <v>20.7</v>
      </c>
      <c r="J186" s="44">
        <v>142.80000000000001</v>
      </c>
      <c r="K186" s="45">
        <v>101</v>
      </c>
    </row>
    <row r="187" spans="1:11" ht="14.5" x14ac:dyDescent="0.35">
      <c r="A187" s="24"/>
      <c r="B187" s="16"/>
      <c r="C187" s="11"/>
      <c r="D187" s="7" t="s">
        <v>28</v>
      </c>
      <c r="E187" s="43" t="s">
        <v>71</v>
      </c>
      <c r="F187" s="44">
        <v>90</v>
      </c>
      <c r="G187" s="44">
        <v>14.5</v>
      </c>
      <c r="H187" s="44">
        <v>13.7</v>
      </c>
      <c r="I187" s="44">
        <v>14.3</v>
      </c>
      <c r="J187" s="44">
        <v>238.5</v>
      </c>
      <c r="K187" s="45">
        <v>297</v>
      </c>
    </row>
    <row r="188" spans="1:11" ht="14.5" x14ac:dyDescent="0.35">
      <c r="A188" s="24"/>
      <c r="B188" s="16"/>
      <c r="C188" s="11"/>
      <c r="D188" s="7" t="s">
        <v>29</v>
      </c>
      <c r="E188" s="43" t="s">
        <v>72</v>
      </c>
      <c r="F188" s="59">
        <v>150</v>
      </c>
      <c r="G188" s="57">
        <v>5.4</v>
      </c>
      <c r="H188" s="57">
        <v>0.6</v>
      </c>
      <c r="I188" s="57">
        <v>28.5</v>
      </c>
      <c r="J188" s="57">
        <v>141.9</v>
      </c>
      <c r="K188" s="45">
        <v>202.203</v>
      </c>
    </row>
    <row r="189" spans="1:11" ht="14.5" x14ac:dyDescent="0.35">
      <c r="A189" s="24"/>
      <c r="B189" s="16"/>
      <c r="C189" s="11"/>
      <c r="D189" s="7" t="s">
        <v>30</v>
      </c>
      <c r="E189" s="43" t="s">
        <v>46</v>
      </c>
      <c r="F189" s="44">
        <v>200</v>
      </c>
      <c r="G189" s="44">
        <v>1.4</v>
      </c>
      <c r="H189" s="44">
        <v>1.6</v>
      </c>
      <c r="I189" s="44">
        <v>17.7</v>
      </c>
      <c r="J189" s="44">
        <v>127.2</v>
      </c>
      <c r="K189" s="45">
        <v>377</v>
      </c>
    </row>
    <row r="190" spans="1:11" ht="14.5" x14ac:dyDescent="0.35">
      <c r="A190" s="24"/>
      <c r="B190" s="16"/>
      <c r="C190" s="11"/>
      <c r="D190" s="7" t="s">
        <v>31</v>
      </c>
      <c r="E190" s="43" t="s">
        <v>36</v>
      </c>
      <c r="F190" s="44">
        <v>30</v>
      </c>
      <c r="G190" s="44">
        <v>2.4</v>
      </c>
      <c r="H190" s="44">
        <v>0.4</v>
      </c>
      <c r="I190" s="44">
        <v>14.2</v>
      </c>
      <c r="J190" s="44">
        <v>72</v>
      </c>
      <c r="K190" s="45">
        <v>5</v>
      </c>
    </row>
    <row r="191" spans="1:11" ht="14.5" x14ac:dyDescent="0.35">
      <c r="A191" s="24"/>
      <c r="B191" s="16"/>
      <c r="C191" s="11"/>
      <c r="D191" s="7" t="s">
        <v>32</v>
      </c>
      <c r="E191" s="43" t="s">
        <v>41</v>
      </c>
      <c r="F191" s="59">
        <v>20</v>
      </c>
      <c r="G191" s="57">
        <v>1.6</v>
      </c>
      <c r="H191" s="57">
        <v>0.3</v>
      </c>
      <c r="I191" s="57">
        <v>9.5</v>
      </c>
      <c r="J191" s="57">
        <v>48</v>
      </c>
      <c r="K191" s="45">
        <v>5</v>
      </c>
    </row>
    <row r="192" spans="1:11" ht="14.5" x14ac:dyDescent="0.3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5" x14ac:dyDescent="0.3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5" x14ac:dyDescent="0.35">
      <c r="A194" s="25"/>
      <c r="B194" s="18"/>
      <c r="C194" s="8"/>
      <c r="D194" s="19" t="s">
        <v>33</v>
      </c>
      <c r="E194" s="12"/>
      <c r="F194" s="20">
        <f>SUM(F185:F193)</f>
        <v>800</v>
      </c>
      <c r="G194" s="20">
        <f t="shared" ref="G194:J194" si="76">SUM(G185:G193)</f>
        <v>30.29</v>
      </c>
      <c r="H194" s="20">
        <f t="shared" si="76"/>
        <v>23.44</v>
      </c>
      <c r="I194" s="20">
        <f t="shared" si="76"/>
        <v>109.52000000000001</v>
      </c>
      <c r="J194" s="20">
        <f t="shared" si="76"/>
        <v>810</v>
      </c>
      <c r="K194" s="26"/>
    </row>
    <row r="195" spans="1:11" ht="15" thickBot="1" x14ac:dyDescent="0.3">
      <c r="A195" s="30">
        <f>A177</f>
        <v>2</v>
      </c>
      <c r="B195" s="31">
        <f>B177</f>
        <v>5</v>
      </c>
      <c r="C195" s="72" t="s">
        <v>4</v>
      </c>
      <c r="D195" s="73"/>
      <c r="E195" s="32"/>
      <c r="F195" s="33">
        <f>F184+F194</f>
        <v>1300</v>
      </c>
      <c r="G195" s="33">
        <f t="shared" ref="G195" si="77">G184+G194</f>
        <v>45.61</v>
      </c>
      <c r="H195" s="33">
        <f t="shared" ref="H195" si="78">H184+H194</f>
        <v>37.450000000000003</v>
      </c>
      <c r="I195" s="33">
        <f t="shared" ref="I195" si="79">I184+I194</f>
        <v>188.84000000000003</v>
      </c>
      <c r="J195" s="33">
        <f t="shared" ref="J195" si="80">J184+J194</f>
        <v>1418.08</v>
      </c>
      <c r="K195" s="33"/>
    </row>
    <row r="196" spans="1:11" ht="13.5" thickBot="1" x14ac:dyDescent="0.3">
      <c r="A196" s="28"/>
      <c r="B196" s="29"/>
      <c r="C196" s="74" t="s">
        <v>5</v>
      </c>
      <c r="D196" s="74"/>
      <c r="E196" s="74"/>
      <c r="F196" s="35">
        <f>(F24+F43+F62+F81+F100+F119+F138+F157+F176+F195)/(IF(F24=0,0,1)+IF(F43=0,0,1)+IF(F62=0,0,1)+IF(F81=0,0,1)+IF(F100=0,0,1)+IF(F119=0,0,1)+IF(F138=0,0,1)+IF(F157=0,0,1)+IF(F176=0,0,1)+IF(F195=0,0,1))</f>
        <v>1336.1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46.347999999999999</v>
      </c>
      <c r="H196" s="35">
        <f t="shared" si="81"/>
        <v>40.864999999999995</v>
      </c>
      <c r="I196" s="35">
        <f t="shared" si="81"/>
        <v>188.56</v>
      </c>
      <c r="J196" s="35">
        <f t="shared" si="81"/>
        <v>1473.5550000000001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№2</cp:lastModifiedBy>
  <dcterms:created xsi:type="dcterms:W3CDTF">2022-05-16T14:23:56Z</dcterms:created>
  <dcterms:modified xsi:type="dcterms:W3CDTF">2024-08-31T10:25:42Z</dcterms:modified>
</cp:coreProperties>
</file>